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V:\TARIFAS_FERROBOX\GARCIMA\"/>
    </mc:Choice>
  </mc:AlternateContent>
  <xr:revisionPtr revIDLastSave="0" documentId="13_ncr:1_{C61D6D26-582B-46C6-A289-7C10F8898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1" r:id="rId1"/>
  </sheets>
  <definedNames>
    <definedName name="_xlnm._FilterDatabase" localSheetId="0" hidden="1">TARIFA!$A$9:$M$898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6" i="1"/>
  <c r="J70" i="1"/>
  <c r="J71" i="1"/>
  <c r="J72" i="1"/>
  <c r="J73" i="1"/>
  <c r="J74" i="1"/>
  <c r="J75" i="1"/>
  <c r="J76" i="1"/>
  <c r="J77" i="1"/>
  <c r="J78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4" i="1"/>
  <c r="J105" i="1"/>
  <c r="J106" i="1"/>
  <c r="J107" i="1"/>
  <c r="J108" i="1"/>
  <c r="J109" i="1"/>
  <c r="J110" i="1"/>
  <c r="J111" i="1"/>
  <c r="J112" i="1"/>
  <c r="J113" i="1"/>
  <c r="J114" i="1"/>
  <c r="J118" i="1"/>
  <c r="J119" i="1"/>
  <c r="J120" i="1"/>
  <c r="J121" i="1"/>
  <c r="J122" i="1"/>
  <c r="J123" i="1"/>
  <c r="J124" i="1"/>
  <c r="J125" i="1"/>
  <c r="J126" i="1"/>
  <c r="J130" i="1"/>
  <c r="J131" i="1"/>
  <c r="J132" i="1"/>
  <c r="J133" i="1"/>
  <c r="J137" i="1"/>
  <c r="J138" i="1"/>
  <c r="J139" i="1"/>
  <c r="J140" i="1"/>
  <c r="J144" i="1"/>
  <c r="J145" i="1"/>
  <c r="J146" i="1"/>
  <c r="J147" i="1"/>
  <c r="J148" i="1"/>
  <c r="J149" i="1"/>
  <c r="J154" i="1"/>
  <c r="J155" i="1"/>
  <c r="J156" i="1"/>
  <c r="J157" i="1"/>
  <c r="J158" i="1"/>
  <c r="J159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5" i="1"/>
  <c r="J186" i="1"/>
  <c r="J187" i="1"/>
  <c r="J188" i="1"/>
  <c r="J189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5" i="1"/>
  <c r="J216" i="1"/>
  <c r="J217" i="1"/>
  <c r="J218" i="1"/>
  <c r="J219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40" i="1"/>
  <c r="J241" i="1"/>
  <c r="J242" i="1"/>
  <c r="J243" i="1"/>
  <c r="J244" i="1"/>
  <c r="J248" i="1"/>
  <c r="J249" i="1"/>
  <c r="J250" i="1"/>
  <c r="J251" i="1"/>
  <c r="J252" i="1"/>
  <c r="J253" i="1"/>
  <c r="J254" i="1"/>
  <c r="J258" i="1"/>
  <c r="J259" i="1"/>
  <c r="J260" i="1"/>
  <c r="J261" i="1"/>
  <c r="J262" i="1"/>
  <c r="J263" i="1"/>
  <c r="J264" i="1"/>
  <c r="J268" i="1"/>
  <c r="J269" i="1"/>
  <c r="J270" i="1"/>
  <c r="J271" i="1"/>
  <c r="J272" i="1"/>
  <c r="J273" i="1"/>
  <c r="J274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5" i="1"/>
  <c r="J296" i="1"/>
  <c r="J297" i="1"/>
  <c r="J298" i="1"/>
  <c r="J299" i="1"/>
  <c r="J303" i="1"/>
  <c r="J304" i="1"/>
  <c r="J305" i="1"/>
  <c r="J306" i="1"/>
  <c r="J307" i="1"/>
  <c r="J311" i="1"/>
  <c r="J312" i="1"/>
  <c r="J313" i="1"/>
  <c r="J314" i="1"/>
  <c r="J315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4" i="1"/>
  <c r="J335" i="1"/>
  <c r="J336" i="1"/>
  <c r="J337" i="1"/>
  <c r="J338" i="1"/>
  <c r="J342" i="1"/>
  <c r="J343" i="1"/>
  <c r="J344" i="1"/>
  <c r="J345" i="1"/>
  <c r="J346" i="1"/>
  <c r="J350" i="1"/>
  <c r="J351" i="1"/>
  <c r="J352" i="1"/>
  <c r="J353" i="1"/>
  <c r="J354" i="1"/>
  <c r="J358" i="1"/>
  <c r="J359" i="1"/>
  <c r="J360" i="1"/>
  <c r="J361" i="1"/>
  <c r="J362" i="1"/>
  <c r="J363" i="1"/>
  <c r="J364" i="1"/>
  <c r="J368" i="1"/>
  <c r="J369" i="1"/>
  <c r="J370" i="1"/>
  <c r="J371" i="1"/>
  <c r="J372" i="1"/>
  <c r="J373" i="1"/>
  <c r="J374" i="1"/>
  <c r="J378" i="1"/>
  <c r="J379" i="1"/>
  <c r="J380" i="1"/>
  <c r="J381" i="1"/>
  <c r="J382" i="1"/>
  <c r="J383" i="1"/>
  <c r="J384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3" i="1"/>
  <c r="J404" i="1"/>
  <c r="J405" i="1"/>
  <c r="J406" i="1"/>
  <c r="J407" i="1"/>
  <c r="J411" i="1"/>
  <c r="J412" i="1"/>
  <c r="J413" i="1"/>
  <c r="J414" i="1"/>
  <c r="J418" i="1"/>
  <c r="J419" i="1"/>
  <c r="J420" i="1"/>
  <c r="J421" i="1"/>
  <c r="J422" i="1"/>
  <c r="J423" i="1"/>
  <c r="J424" i="1"/>
  <c r="J425" i="1"/>
  <c r="J426" i="1"/>
  <c r="J430" i="1"/>
  <c r="J431" i="1"/>
  <c r="J432" i="1"/>
  <c r="J433" i="1"/>
  <c r="J434" i="1"/>
  <c r="J438" i="1"/>
  <c r="J439" i="1"/>
  <c r="J440" i="1"/>
  <c r="J444" i="1"/>
  <c r="J445" i="1"/>
  <c r="J446" i="1"/>
  <c r="J447" i="1"/>
  <c r="J451" i="1"/>
  <c r="J452" i="1"/>
  <c r="J456" i="1"/>
  <c r="J457" i="1"/>
  <c r="J458" i="1"/>
  <c r="J459" i="1"/>
  <c r="J463" i="1"/>
  <c r="J464" i="1"/>
  <c r="J465" i="1"/>
  <c r="J469" i="1"/>
  <c r="J470" i="1"/>
  <c r="J471" i="1"/>
  <c r="J472" i="1"/>
  <c r="J476" i="1"/>
  <c r="J477" i="1"/>
  <c r="J478" i="1"/>
  <c r="J479" i="1"/>
  <c r="J483" i="1"/>
  <c r="J484" i="1"/>
  <c r="J485" i="1"/>
  <c r="J486" i="1"/>
  <c r="J490" i="1"/>
  <c r="J491" i="1"/>
  <c r="J492" i="1"/>
  <c r="J493" i="1"/>
  <c r="J497" i="1"/>
  <c r="J498" i="1"/>
  <c r="J499" i="1"/>
  <c r="J500" i="1"/>
  <c r="J501" i="1"/>
  <c r="J505" i="1"/>
  <c r="J509" i="1"/>
  <c r="J513" i="1"/>
  <c r="J517" i="1"/>
  <c r="J518" i="1"/>
  <c r="J522" i="1"/>
  <c r="J523" i="1"/>
  <c r="J524" i="1"/>
  <c r="J525" i="1"/>
  <c r="J526" i="1"/>
  <c r="J527" i="1"/>
  <c r="J528" i="1"/>
  <c r="J529" i="1"/>
  <c r="J533" i="1"/>
  <c r="J534" i="1"/>
  <c r="J535" i="1"/>
  <c r="J536" i="1"/>
  <c r="J540" i="1"/>
  <c r="J541" i="1"/>
  <c r="J542" i="1"/>
  <c r="J546" i="1"/>
  <c r="J547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3" i="1"/>
  <c r="J584" i="1"/>
  <c r="J585" i="1"/>
  <c r="J586" i="1"/>
  <c r="J587" i="1"/>
  <c r="J588" i="1"/>
  <c r="J592" i="1"/>
  <c r="J593" i="1"/>
  <c r="J594" i="1"/>
  <c r="J595" i="1"/>
  <c r="J596" i="1"/>
  <c r="J597" i="1"/>
  <c r="J602" i="1"/>
  <c r="J603" i="1"/>
  <c r="J604" i="1"/>
  <c r="J605" i="1"/>
  <c r="J606" i="1"/>
  <c r="J611" i="1"/>
  <c r="J612" i="1"/>
  <c r="J613" i="1"/>
  <c r="J614" i="1"/>
  <c r="J615" i="1"/>
  <c r="J616" i="1"/>
  <c r="J621" i="1"/>
  <c r="J626" i="1"/>
  <c r="J631" i="1"/>
  <c r="J636" i="1"/>
  <c r="J641" i="1"/>
  <c r="J646" i="1"/>
  <c r="J650" i="1"/>
  <c r="J651" i="1"/>
  <c r="J655" i="1"/>
  <c r="J659" i="1"/>
  <c r="J663" i="1"/>
  <c r="J667" i="1"/>
  <c r="J671" i="1"/>
  <c r="J675" i="1"/>
  <c r="J679" i="1"/>
  <c r="J683" i="1"/>
  <c r="J687" i="1"/>
  <c r="J691" i="1"/>
  <c r="J692" i="1"/>
  <c r="J696" i="1"/>
  <c r="J700" i="1"/>
  <c r="J701" i="1"/>
  <c r="J702" i="1"/>
  <c r="J703" i="1"/>
  <c r="J707" i="1"/>
  <c r="J708" i="1"/>
  <c r="J709" i="1"/>
  <c r="J710" i="1"/>
  <c r="J714" i="1"/>
  <c r="J715" i="1"/>
  <c r="J716" i="1"/>
  <c r="J717" i="1"/>
  <c r="J721" i="1"/>
  <c r="J722" i="1"/>
  <c r="J723" i="1"/>
  <c r="J724" i="1"/>
  <c r="J725" i="1"/>
  <c r="J726" i="1"/>
  <c r="J730" i="1"/>
  <c r="J731" i="1"/>
  <c r="J732" i="1"/>
  <c r="J733" i="1"/>
  <c r="J734" i="1"/>
  <c r="J735" i="1"/>
  <c r="J739" i="1"/>
  <c r="J740" i="1"/>
  <c r="J741" i="1"/>
  <c r="J745" i="1"/>
  <c r="J749" i="1"/>
  <c r="J750" i="1"/>
  <c r="J754" i="1"/>
  <c r="J755" i="1"/>
  <c r="J756" i="1"/>
  <c r="J757" i="1"/>
  <c r="J758" i="1"/>
  <c r="J762" i="1"/>
  <c r="J763" i="1"/>
  <c r="J764" i="1"/>
  <c r="J768" i="1"/>
  <c r="J769" i="1"/>
  <c r="J773" i="1"/>
  <c r="J774" i="1"/>
  <c r="J775" i="1"/>
  <c r="J776" i="1"/>
  <c r="J777" i="1"/>
  <c r="J778" i="1"/>
  <c r="J779" i="1"/>
  <c r="J780" i="1"/>
  <c r="J781" i="1"/>
  <c r="J782" i="1"/>
  <c r="J783" i="1"/>
  <c r="J787" i="1"/>
  <c r="J788" i="1"/>
  <c r="J789" i="1"/>
  <c r="J790" i="1"/>
  <c r="J794" i="1"/>
  <c r="J795" i="1"/>
  <c r="J796" i="1"/>
  <c r="J800" i="1"/>
  <c r="J804" i="1"/>
  <c r="J805" i="1"/>
  <c r="J809" i="1"/>
  <c r="J810" i="1"/>
  <c r="J811" i="1"/>
  <c r="J812" i="1"/>
  <c r="J813" i="1"/>
  <c r="J814" i="1"/>
  <c r="J818" i="1"/>
  <c r="J819" i="1"/>
  <c r="J820" i="1"/>
  <c r="J821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40" i="1"/>
  <c r="J841" i="1"/>
  <c r="J842" i="1"/>
  <c r="J847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74" i="1"/>
  <c r="J878" i="1"/>
  <c r="J882" i="1"/>
  <c r="J886" i="1"/>
  <c r="J890" i="1"/>
  <c r="J894" i="1"/>
  <c r="J898" i="1"/>
  <c r="J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6" i="1"/>
  <c r="L70" i="1"/>
  <c r="L71" i="1"/>
  <c r="L72" i="1"/>
  <c r="L73" i="1"/>
  <c r="L74" i="1"/>
  <c r="L75" i="1"/>
  <c r="L76" i="1"/>
  <c r="L77" i="1"/>
  <c r="L78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4" i="1"/>
  <c r="L105" i="1"/>
  <c r="L106" i="1"/>
  <c r="L107" i="1"/>
  <c r="L108" i="1"/>
  <c r="L109" i="1"/>
  <c r="L110" i="1"/>
  <c r="L111" i="1"/>
  <c r="L112" i="1"/>
  <c r="L113" i="1"/>
  <c r="L114" i="1"/>
  <c r="L118" i="1"/>
  <c r="L119" i="1"/>
  <c r="L120" i="1"/>
  <c r="L121" i="1"/>
  <c r="L122" i="1"/>
  <c r="L123" i="1"/>
  <c r="L124" i="1"/>
  <c r="L125" i="1"/>
  <c r="L126" i="1"/>
  <c r="L130" i="1"/>
  <c r="L131" i="1"/>
  <c r="L132" i="1"/>
  <c r="L133" i="1"/>
  <c r="L137" i="1"/>
  <c r="L138" i="1"/>
  <c r="L139" i="1"/>
  <c r="L140" i="1"/>
  <c r="L144" i="1"/>
  <c r="L145" i="1"/>
  <c r="L146" i="1"/>
  <c r="L147" i="1"/>
  <c r="L148" i="1"/>
  <c r="L149" i="1"/>
  <c r="L154" i="1"/>
  <c r="L155" i="1"/>
  <c r="L156" i="1"/>
  <c r="L157" i="1"/>
  <c r="L158" i="1"/>
  <c r="L159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5" i="1"/>
  <c r="L186" i="1"/>
  <c r="L187" i="1"/>
  <c r="L188" i="1"/>
  <c r="L189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5" i="1"/>
  <c r="L216" i="1"/>
  <c r="L217" i="1"/>
  <c r="L218" i="1"/>
  <c r="L219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40" i="1"/>
  <c r="L241" i="1"/>
  <c r="L242" i="1"/>
  <c r="L243" i="1"/>
  <c r="L244" i="1"/>
  <c r="L248" i="1"/>
  <c r="L249" i="1"/>
  <c r="L250" i="1"/>
  <c r="L251" i="1"/>
  <c r="L252" i="1"/>
  <c r="L253" i="1"/>
  <c r="L254" i="1"/>
  <c r="L258" i="1"/>
  <c r="L259" i="1"/>
  <c r="L260" i="1"/>
  <c r="L261" i="1"/>
  <c r="L262" i="1"/>
  <c r="L263" i="1"/>
  <c r="L264" i="1"/>
  <c r="L268" i="1"/>
  <c r="L269" i="1"/>
  <c r="L270" i="1"/>
  <c r="L271" i="1"/>
  <c r="L272" i="1"/>
  <c r="L273" i="1"/>
  <c r="L274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5" i="1"/>
  <c r="L296" i="1"/>
  <c r="L297" i="1"/>
  <c r="L298" i="1"/>
  <c r="L299" i="1"/>
  <c r="L303" i="1"/>
  <c r="L304" i="1"/>
  <c r="L305" i="1"/>
  <c r="L306" i="1"/>
  <c r="L307" i="1"/>
  <c r="L311" i="1"/>
  <c r="L312" i="1"/>
  <c r="L313" i="1"/>
  <c r="L314" i="1"/>
  <c r="L315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4" i="1"/>
  <c r="L335" i="1"/>
  <c r="L336" i="1"/>
  <c r="L337" i="1"/>
  <c r="L338" i="1"/>
  <c r="L342" i="1"/>
  <c r="L343" i="1"/>
  <c r="L344" i="1"/>
  <c r="L345" i="1"/>
  <c r="L346" i="1"/>
  <c r="L350" i="1"/>
  <c r="L351" i="1"/>
  <c r="L352" i="1"/>
  <c r="L353" i="1"/>
  <c r="L354" i="1"/>
  <c r="L358" i="1"/>
  <c r="L359" i="1"/>
  <c r="L360" i="1"/>
  <c r="L361" i="1"/>
  <c r="L362" i="1"/>
  <c r="L363" i="1"/>
  <c r="L364" i="1"/>
  <c r="L368" i="1"/>
  <c r="L369" i="1"/>
  <c r="L370" i="1"/>
  <c r="L371" i="1"/>
  <c r="L372" i="1"/>
  <c r="L373" i="1"/>
  <c r="L374" i="1"/>
  <c r="L378" i="1"/>
  <c r="L379" i="1"/>
  <c r="L380" i="1"/>
  <c r="L381" i="1"/>
  <c r="L382" i="1"/>
  <c r="L383" i="1"/>
  <c r="L384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3" i="1"/>
  <c r="L404" i="1"/>
  <c r="L405" i="1"/>
  <c r="L406" i="1"/>
  <c r="L407" i="1"/>
  <c r="L411" i="1"/>
  <c r="L412" i="1"/>
  <c r="L413" i="1"/>
  <c r="L414" i="1"/>
  <c r="L418" i="1"/>
  <c r="L419" i="1"/>
  <c r="L420" i="1"/>
  <c r="L421" i="1"/>
  <c r="L422" i="1"/>
  <c r="L423" i="1"/>
  <c r="L424" i="1"/>
  <c r="L425" i="1"/>
  <c r="L426" i="1"/>
  <c r="L430" i="1"/>
  <c r="L431" i="1"/>
  <c r="L432" i="1"/>
  <c r="L433" i="1"/>
  <c r="L434" i="1"/>
  <c r="L438" i="1"/>
  <c r="L439" i="1"/>
  <c r="L440" i="1"/>
  <c r="L444" i="1"/>
  <c r="L445" i="1"/>
  <c r="L446" i="1"/>
  <c r="L447" i="1"/>
  <c r="L451" i="1"/>
  <c r="L452" i="1"/>
  <c r="L456" i="1"/>
  <c r="L457" i="1"/>
  <c r="L458" i="1"/>
  <c r="L459" i="1"/>
  <c r="L463" i="1"/>
  <c r="L464" i="1"/>
  <c r="L465" i="1"/>
  <c r="L469" i="1"/>
  <c r="L470" i="1"/>
  <c r="L471" i="1"/>
  <c r="L472" i="1"/>
  <c r="L476" i="1"/>
  <c r="L477" i="1"/>
  <c r="L478" i="1"/>
  <c r="L479" i="1"/>
  <c r="L483" i="1"/>
  <c r="L484" i="1"/>
  <c r="L485" i="1"/>
  <c r="L486" i="1"/>
  <c r="L490" i="1"/>
  <c r="L491" i="1"/>
  <c r="L492" i="1"/>
  <c r="L493" i="1"/>
  <c r="L497" i="1"/>
  <c r="L498" i="1"/>
  <c r="L499" i="1"/>
  <c r="L500" i="1"/>
  <c r="L501" i="1"/>
  <c r="L505" i="1"/>
  <c r="L509" i="1"/>
  <c r="L513" i="1"/>
  <c r="L517" i="1"/>
  <c r="L518" i="1"/>
  <c r="L522" i="1"/>
  <c r="L523" i="1"/>
  <c r="L524" i="1"/>
  <c r="L525" i="1"/>
  <c r="L526" i="1"/>
  <c r="L527" i="1"/>
  <c r="L528" i="1"/>
  <c r="L529" i="1"/>
  <c r="L533" i="1"/>
  <c r="L534" i="1"/>
  <c r="L535" i="1"/>
  <c r="L536" i="1"/>
  <c r="L540" i="1"/>
  <c r="L541" i="1"/>
  <c r="L542" i="1"/>
  <c r="L546" i="1"/>
  <c r="L547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3" i="1"/>
  <c r="L584" i="1"/>
  <c r="L585" i="1"/>
  <c r="L586" i="1"/>
  <c r="L587" i="1"/>
  <c r="L588" i="1"/>
  <c r="L592" i="1"/>
  <c r="L593" i="1"/>
  <c r="L594" i="1"/>
  <c r="L595" i="1"/>
  <c r="L596" i="1"/>
  <c r="L597" i="1"/>
  <c r="L602" i="1"/>
  <c r="L603" i="1"/>
  <c r="L604" i="1"/>
  <c r="L605" i="1"/>
  <c r="L606" i="1"/>
  <c r="L611" i="1"/>
  <c r="L612" i="1"/>
  <c r="L613" i="1"/>
  <c r="L614" i="1"/>
  <c r="L615" i="1"/>
  <c r="L616" i="1"/>
  <c r="L621" i="1"/>
  <c r="L626" i="1"/>
  <c r="L631" i="1"/>
  <c r="L636" i="1"/>
  <c r="L641" i="1"/>
  <c r="L646" i="1"/>
  <c r="L650" i="1"/>
  <c r="L651" i="1"/>
  <c r="L655" i="1"/>
  <c r="L659" i="1"/>
  <c r="L663" i="1"/>
  <c r="L667" i="1"/>
  <c r="L671" i="1"/>
  <c r="L675" i="1"/>
  <c r="L679" i="1"/>
  <c r="L683" i="1"/>
  <c r="L687" i="1"/>
  <c r="L691" i="1"/>
  <c r="L692" i="1"/>
  <c r="L696" i="1"/>
  <c r="L700" i="1"/>
  <c r="L701" i="1"/>
  <c r="L702" i="1"/>
  <c r="L703" i="1"/>
  <c r="L707" i="1"/>
  <c r="L708" i="1"/>
  <c r="L709" i="1"/>
  <c r="L710" i="1"/>
  <c r="L714" i="1"/>
  <c r="L715" i="1"/>
  <c r="L716" i="1"/>
  <c r="L717" i="1"/>
  <c r="L721" i="1"/>
  <c r="L722" i="1"/>
  <c r="L723" i="1"/>
  <c r="L724" i="1"/>
  <c r="L725" i="1"/>
  <c r="L726" i="1"/>
  <c r="L730" i="1"/>
  <c r="L731" i="1"/>
  <c r="L732" i="1"/>
  <c r="L733" i="1"/>
  <c r="L734" i="1"/>
  <c r="L735" i="1"/>
  <c r="L739" i="1"/>
  <c r="L740" i="1"/>
  <c r="L741" i="1"/>
  <c r="L745" i="1"/>
  <c r="L749" i="1"/>
  <c r="L750" i="1"/>
  <c r="L754" i="1"/>
  <c r="L755" i="1"/>
  <c r="L756" i="1"/>
  <c r="L757" i="1"/>
  <c r="L758" i="1"/>
  <c r="L762" i="1"/>
  <c r="L763" i="1"/>
  <c r="L764" i="1"/>
  <c r="L768" i="1"/>
  <c r="L769" i="1"/>
  <c r="L773" i="1"/>
  <c r="L774" i="1"/>
  <c r="L775" i="1"/>
  <c r="L776" i="1"/>
  <c r="L777" i="1"/>
  <c r="L778" i="1"/>
  <c r="L779" i="1"/>
  <c r="L780" i="1"/>
  <c r="L781" i="1"/>
  <c r="L782" i="1"/>
  <c r="L783" i="1"/>
  <c r="L787" i="1"/>
  <c r="L788" i="1"/>
  <c r="L789" i="1"/>
  <c r="L790" i="1"/>
  <c r="L794" i="1"/>
  <c r="L795" i="1"/>
  <c r="L796" i="1"/>
  <c r="L800" i="1"/>
  <c r="L804" i="1"/>
  <c r="L805" i="1"/>
  <c r="L809" i="1"/>
  <c r="L810" i="1"/>
  <c r="L811" i="1"/>
  <c r="L812" i="1"/>
  <c r="L813" i="1"/>
  <c r="L814" i="1"/>
  <c r="L818" i="1"/>
  <c r="L819" i="1"/>
  <c r="L820" i="1"/>
  <c r="L821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40" i="1"/>
  <c r="L841" i="1"/>
  <c r="L842" i="1"/>
  <c r="L847" i="1"/>
  <c r="L852" i="1"/>
  <c r="L853" i="1"/>
  <c r="L854" i="1"/>
  <c r="L855" i="1"/>
  <c r="L856" i="1"/>
  <c r="L857" i="1"/>
  <c r="L858" i="1"/>
  <c r="L859" i="1"/>
  <c r="L861" i="1"/>
  <c r="L862" i="1"/>
  <c r="L863" i="1"/>
  <c r="L864" i="1"/>
  <c r="L865" i="1"/>
  <c r="L866" i="1"/>
  <c r="L867" i="1"/>
  <c r="L868" i="1"/>
  <c r="L874" i="1"/>
  <c r="L878" i="1"/>
  <c r="L882" i="1"/>
  <c r="L886" i="1"/>
  <c r="L890" i="1"/>
  <c r="L894" i="1"/>
  <c r="L898" i="1"/>
  <c r="L11" i="1"/>
  <c r="M11" i="1" l="1"/>
  <c r="M12" i="1"/>
  <c r="M890" i="1"/>
  <c r="M898" i="1"/>
  <c r="M847" i="1"/>
  <c r="M626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6" i="1"/>
  <c r="M70" i="1"/>
  <c r="M71" i="1"/>
  <c r="M72" i="1"/>
  <c r="M73" i="1"/>
  <c r="M74" i="1"/>
  <c r="M75" i="1"/>
  <c r="M76" i="1"/>
  <c r="M77" i="1"/>
  <c r="M78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4" i="1"/>
  <c r="M105" i="1"/>
  <c r="M106" i="1"/>
  <c r="M107" i="1"/>
  <c r="M108" i="1"/>
  <c r="M109" i="1"/>
  <c r="M110" i="1"/>
  <c r="M111" i="1"/>
  <c r="M112" i="1"/>
  <c r="M113" i="1"/>
  <c r="M114" i="1"/>
  <c r="M118" i="1"/>
  <c r="M119" i="1"/>
  <c r="M120" i="1"/>
  <c r="M121" i="1"/>
  <c r="M122" i="1"/>
  <c r="M123" i="1"/>
  <c r="M124" i="1"/>
  <c r="M125" i="1"/>
  <c r="M126" i="1"/>
  <c r="M130" i="1"/>
  <c r="M131" i="1"/>
  <c r="M132" i="1"/>
  <c r="M133" i="1"/>
  <c r="M137" i="1"/>
  <c r="M138" i="1"/>
  <c r="M139" i="1"/>
  <c r="M140" i="1"/>
  <c r="M144" i="1"/>
  <c r="M145" i="1"/>
  <c r="M146" i="1"/>
  <c r="M147" i="1"/>
  <c r="M148" i="1"/>
  <c r="M149" i="1"/>
  <c r="M154" i="1"/>
  <c r="M155" i="1"/>
  <c r="M156" i="1"/>
  <c r="M157" i="1"/>
  <c r="M158" i="1"/>
  <c r="M159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5" i="1"/>
  <c r="M186" i="1"/>
  <c r="M187" i="1"/>
  <c r="M188" i="1"/>
  <c r="M189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40" i="1"/>
  <c r="M241" i="1"/>
  <c r="M242" i="1"/>
  <c r="M243" i="1"/>
  <c r="M244" i="1"/>
  <c r="M248" i="1"/>
  <c r="M249" i="1"/>
  <c r="M250" i="1"/>
  <c r="M251" i="1"/>
  <c r="M252" i="1"/>
  <c r="M253" i="1"/>
  <c r="M254" i="1"/>
  <c r="M258" i="1"/>
  <c r="M259" i="1"/>
  <c r="M260" i="1"/>
  <c r="M261" i="1"/>
  <c r="M262" i="1"/>
  <c r="M263" i="1"/>
  <c r="M264" i="1"/>
  <c r="M268" i="1"/>
  <c r="M269" i="1"/>
  <c r="M270" i="1"/>
  <c r="M271" i="1"/>
  <c r="M272" i="1"/>
  <c r="M273" i="1"/>
  <c r="M274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5" i="1"/>
  <c r="M296" i="1"/>
  <c r="M297" i="1"/>
  <c r="M298" i="1"/>
  <c r="M299" i="1"/>
  <c r="M303" i="1"/>
  <c r="M304" i="1"/>
  <c r="M305" i="1"/>
  <c r="M306" i="1"/>
  <c r="M307" i="1"/>
  <c r="M311" i="1"/>
  <c r="M312" i="1"/>
  <c r="M313" i="1"/>
  <c r="M314" i="1"/>
  <c r="M315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4" i="1"/>
  <c r="M335" i="1"/>
  <c r="M336" i="1"/>
  <c r="M337" i="1"/>
  <c r="M338" i="1"/>
  <c r="M342" i="1"/>
  <c r="M343" i="1"/>
  <c r="M344" i="1"/>
  <c r="M345" i="1"/>
  <c r="M346" i="1"/>
  <c r="M350" i="1"/>
  <c r="M351" i="1"/>
  <c r="M352" i="1"/>
  <c r="M353" i="1"/>
  <c r="M354" i="1"/>
  <c r="M358" i="1"/>
  <c r="M359" i="1"/>
  <c r="M360" i="1"/>
  <c r="M361" i="1"/>
  <c r="M362" i="1"/>
  <c r="M363" i="1"/>
  <c r="M364" i="1"/>
  <c r="M368" i="1"/>
  <c r="M369" i="1"/>
  <c r="M370" i="1"/>
  <c r="M371" i="1"/>
  <c r="M372" i="1"/>
  <c r="M373" i="1"/>
  <c r="M374" i="1"/>
  <c r="M378" i="1"/>
  <c r="M379" i="1"/>
  <c r="M380" i="1"/>
  <c r="M381" i="1"/>
  <c r="M382" i="1"/>
  <c r="M383" i="1"/>
  <c r="M384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3" i="1"/>
  <c r="M404" i="1"/>
  <c r="M405" i="1"/>
  <c r="M406" i="1"/>
  <c r="M407" i="1"/>
  <c r="M411" i="1"/>
  <c r="M412" i="1"/>
  <c r="M413" i="1"/>
  <c r="M414" i="1"/>
  <c r="M418" i="1"/>
  <c r="M419" i="1"/>
  <c r="M420" i="1"/>
  <c r="M421" i="1"/>
  <c r="M422" i="1"/>
  <c r="M423" i="1"/>
  <c r="M424" i="1"/>
  <c r="M425" i="1"/>
  <c r="M426" i="1"/>
  <c r="M430" i="1"/>
  <c r="M431" i="1"/>
  <c r="M432" i="1"/>
  <c r="M433" i="1"/>
  <c r="M434" i="1"/>
  <c r="M438" i="1"/>
  <c r="M439" i="1"/>
  <c r="M440" i="1"/>
  <c r="M444" i="1"/>
  <c r="M445" i="1"/>
  <c r="M446" i="1"/>
  <c r="M447" i="1"/>
  <c r="M451" i="1"/>
  <c r="M452" i="1"/>
  <c r="M456" i="1"/>
  <c r="M457" i="1"/>
  <c r="M458" i="1"/>
  <c r="M459" i="1"/>
  <c r="M463" i="1"/>
  <c r="M464" i="1"/>
  <c r="M465" i="1"/>
  <c r="M469" i="1"/>
  <c r="M470" i="1"/>
  <c r="M471" i="1"/>
  <c r="M472" i="1"/>
  <c r="M476" i="1"/>
  <c r="M477" i="1"/>
  <c r="M478" i="1"/>
  <c r="M479" i="1"/>
  <c r="M483" i="1"/>
  <c r="M484" i="1"/>
  <c r="M485" i="1"/>
  <c r="M486" i="1"/>
  <c r="M490" i="1"/>
  <c r="M491" i="1"/>
  <c r="M492" i="1"/>
  <c r="M493" i="1"/>
  <c r="M497" i="1"/>
  <c r="M498" i="1"/>
  <c r="M499" i="1"/>
  <c r="M500" i="1"/>
  <c r="M501" i="1"/>
  <c r="M505" i="1"/>
  <c r="M509" i="1"/>
  <c r="M513" i="1"/>
  <c r="M517" i="1"/>
  <c r="M518" i="1"/>
  <c r="M522" i="1"/>
  <c r="M523" i="1"/>
  <c r="M524" i="1"/>
  <c r="M525" i="1"/>
  <c r="M526" i="1"/>
  <c r="M527" i="1"/>
  <c r="M528" i="1"/>
  <c r="M529" i="1"/>
  <c r="M533" i="1"/>
  <c r="M534" i="1"/>
  <c r="M535" i="1"/>
  <c r="M536" i="1"/>
  <c r="M540" i="1"/>
  <c r="M541" i="1"/>
  <c r="M542" i="1"/>
  <c r="M546" i="1"/>
  <c r="M547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3" i="1"/>
  <c r="M584" i="1"/>
  <c r="M585" i="1"/>
  <c r="M586" i="1"/>
  <c r="M587" i="1"/>
  <c r="M588" i="1"/>
  <c r="M592" i="1"/>
  <c r="M593" i="1"/>
  <c r="M594" i="1"/>
  <c r="M595" i="1"/>
  <c r="M596" i="1"/>
  <c r="M597" i="1"/>
  <c r="M602" i="1"/>
  <c r="M603" i="1"/>
  <c r="M604" i="1"/>
  <c r="M605" i="1"/>
  <c r="M606" i="1"/>
  <c r="M611" i="1"/>
  <c r="M612" i="1"/>
  <c r="M613" i="1"/>
  <c r="M614" i="1"/>
  <c r="M615" i="1"/>
  <c r="M616" i="1"/>
  <c r="M621" i="1"/>
  <c r="M631" i="1"/>
  <c r="M636" i="1"/>
  <c r="M641" i="1"/>
  <c r="M646" i="1"/>
  <c r="M650" i="1"/>
  <c r="M651" i="1"/>
  <c r="M655" i="1"/>
  <c r="M659" i="1"/>
  <c r="M663" i="1"/>
  <c r="M667" i="1"/>
  <c r="M671" i="1"/>
  <c r="M675" i="1"/>
  <c r="M679" i="1"/>
  <c r="M683" i="1"/>
  <c r="M687" i="1"/>
  <c r="M691" i="1"/>
  <c r="M692" i="1"/>
  <c r="M696" i="1"/>
  <c r="M700" i="1"/>
  <c r="M701" i="1"/>
  <c r="M702" i="1"/>
  <c r="M703" i="1"/>
  <c r="M707" i="1"/>
  <c r="M708" i="1"/>
  <c r="M709" i="1"/>
  <c r="M710" i="1"/>
  <c r="M714" i="1"/>
  <c r="M715" i="1"/>
  <c r="M716" i="1"/>
  <c r="M717" i="1"/>
  <c r="M721" i="1"/>
  <c r="M722" i="1"/>
  <c r="M723" i="1"/>
  <c r="M724" i="1"/>
  <c r="M725" i="1"/>
  <c r="M726" i="1"/>
  <c r="M730" i="1"/>
  <c r="M731" i="1"/>
  <c r="M732" i="1"/>
  <c r="M733" i="1"/>
  <c r="M734" i="1"/>
  <c r="M735" i="1"/>
  <c r="M739" i="1"/>
  <c r="M740" i="1"/>
  <c r="M741" i="1"/>
  <c r="M745" i="1"/>
  <c r="M749" i="1"/>
  <c r="M750" i="1"/>
  <c r="M754" i="1"/>
  <c r="M755" i="1"/>
  <c r="M756" i="1"/>
  <c r="M757" i="1"/>
  <c r="M758" i="1"/>
  <c r="M762" i="1"/>
  <c r="M763" i="1"/>
  <c r="M764" i="1"/>
  <c r="M768" i="1"/>
  <c r="M769" i="1"/>
  <c r="M773" i="1"/>
  <c r="M774" i="1"/>
  <c r="M775" i="1"/>
  <c r="M776" i="1"/>
  <c r="M777" i="1"/>
  <c r="M778" i="1"/>
  <c r="M779" i="1"/>
  <c r="M780" i="1"/>
  <c r="M781" i="1"/>
  <c r="M782" i="1"/>
  <c r="M783" i="1"/>
  <c r="M787" i="1"/>
  <c r="M788" i="1"/>
  <c r="M789" i="1"/>
  <c r="M790" i="1"/>
  <c r="M794" i="1"/>
  <c r="M795" i="1"/>
  <c r="M796" i="1"/>
  <c r="M800" i="1"/>
  <c r="M804" i="1"/>
  <c r="M805" i="1"/>
  <c r="M809" i="1"/>
  <c r="M810" i="1"/>
  <c r="M811" i="1"/>
  <c r="M812" i="1"/>
  <c r="M813" i="1"/>
  <c r="M814" i="1"/>
  <c r="M818" i="1"/>
  <c r="M819" i="1"/>
  <c r="M820" i="1"/>
  <c r="M821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40" i="1"/>
  <c r="M841" i="1"/>
  <c r="M842" i="1"/>
  <c r="M852" i="1"/>
  <c r="M853" i="1"/>
  <c r="M854" i="1"/>
  <c r="M855" i="1"/>
  <c r="M856" i="1"/>
  <c r="M857" i="1"/>
  <c r="M858" i="1"/>
  <c r="M859" i="1"/>
  <c r="M861" i="1"/>
  <c r="M862" i="1"/>
  <c r="M863" i="1"/>
  <c r="M864" i="1"/>
  <c r="M865" i="1"/>
  <c r="M866" i="1"/>
  <c r="M867" i="1"/>
  <c r="M868" i="1"/>
  <c r="M874" i="1"/>
  <c r="M878" i="1"/>
  <c r="M882" i="1"/>
  <c r="M886" i="1"/>
  <c r="M894" i="1"/>
  <c r="M900" i="1" l="1"/>
  <c r="M7" i="1"/>
</calcChain>
</file>

<file path=xl/sharedStrings.xml><?xml version="1.0" encoding="utf-8"?>
<sst xmlns="http://schemas.openxmlformats.org/spreadsheetml/2006/main" count="1572" uniqueCount="348">
  <si>
    <t>PAELLA VALENCIANA PULIDA -LA IDEAL-</t>
  </si>
  <si>
    <t>Cód. producto</t>
  </si>
  <si>
    <t>Referencia</t>
  </si>
  <si>
    <t>Uds. Emb.</t>
  </si>
  <si>
    <t>Raciones</t>
  </si>
  <si>
    <t>Diám.Cms.</t>
  </si>
  <si>
    <t>Euros/unidad</t>
  </si>
  <si>
    <t>-</t>
  </si>
  <si>
    <t>PAELLA VALENCIANA ESMALTADA -LA IDEAL-</t>
  </si>
  <si>
    <t>Tapa</t>
  </si>
  <si>
    <t>PAELLA TAPAS SET  -LA IDEAL-</t>
  </si>
  <si>
    <t>3x10; 3x12: 3x15</t>
  </si>
  <si>
    <t>PAELLA MULTIGUSTO ESMALTADA -LA IDEAL- Patentada</t>
  </si>
  <si>
    <t>Sabores</t>
  </si>
  <si>
    <t>1B</t>
  </si>
  <si>
    <t>PAELLA VALENCIANA ACERO INOXIDABLE -LA IDEAL-</t>
  </si>
  <si>
    <t>PAELLA VALENCIANA ANTIADHERENTE -LA IDEAL-</t>
  </si>
  <si>
    <t>1A</t>
  </si>
  <si>
    <t>PAELLA VALENCIANA PULIDA PROFESIONAL -LA IDEAL- -PATA NEGRA-</t>
  </si>
  <si>
    <t>1C</t>
  </si>
  <si>
    <t>PAELLA VALENCIANA PULIDA -LA IDEAL- PATA NEGRA ESPECIAL INDUCCIÓN</t>
  </si>
  <si>
    <t>PAELLA VALENCIANA ESMALTADA -LA IDEAL- PATA NEGRA ESPECIAL INDUCCIÓN</t>
  </si>
  <si>
    <t>PAELLA ACERO INOXIDABLE Fondo Termodifusor -GUISON- (Apta para vitrocerámica e inducción)</t>
  </si>
  <si>
    <t>3B</t>
  </si>
  <si>
    <t xml:space="preserve">PAELLA ACERO INOXIDABLE ANTIADHERENTE Fondo Termodifusor -GUISON- </t>
  </si>
  <si>
    <t>(Apta para vitrocerámica e inducción)</t>
  </si>
  <si>
    <t>3C</t>
  </si>
  <si>
    <t>SARTEN PULIDA Honda con asas -LA IDEAL-</t>
  </si>
  <si>
    <t>Litros</t>
  </si>
  <si>
    <t xml:space="preserve">SARTEN PULIDA Honda con asas PROFESIONAL LA IDEAL PATA NEGRA </t>
  </si>
  <si>
    <t>4 B</t>
  </si>
  <si>
    <t>SARTEN ESMALTADA Honda con asas -LA IDEAL-</t>
  </si>
  <si>
    <t xml:space="preserve">SARTEN ESMALTADA Honda con asas PROFESIONAL LA IDEAL PATA NEGRA </t>
  </si>
  <si>
    <t>7 B</t>
  </si>
  <si>
    <t>SARTEN PULIDA Honda con mango -LA IDEAL-</t>
  </si>
  <si>
    <t xml:space="preserve">SARTEN PULIDA Honda con mango PROFESIONAL LA IDEAL PATA NEGRA </t>
  </si>
  <si>
    <t>5 B</t>
  </si>
  <si>
    <t>SARTEN LYONESA (sin borde) PULIDA Honda con mango PROFESIONAL LA IDEAL PATA NEGRA</t>
  </si>
  <si>
    <t>5SB</t>
  </si>
  <si>
    <t>SARTEN LYONESA (sin borde) PULIDA Honda con MANGO DE TUBO PROFESIONAL LA IDEAL PATA NEGRA</t>
  </si>
  <si>
    <t>SARTEN LYONESA (sin borde) PULIDA Honda con MANGO DE TUBO INOXIDABLE PROFESIONAL LA IDEAL PATA NEGRA</t>
  </si>
  <si>
    <t>SARTEN ESMALTADA Honda con mango -LA IDEAL-</t>
  </si>
  <si>
    <t xml:space="preserve">SARTEN ESMALTADA Honda con mango PROFESIONAL LA IDEAL PATA NEGRA </t>
  </si>
  <si>
    <t>8 B</t>
  </si>
  <si>
    <t xml:space="preserve">SARTEN PULIDA Honda con MANGO DE TUBO PROFESIONAL LA IDEAL PATA NEGRA </t>
  </si>
  <si>
    <t xml:space="preserve">SARTEN PULIDA Honda con MANGO DE TUBO INOXIDABLE PROFESIONAL LA IDEAL PATA NEGRA </t>
  </si>
  <si>
    <t>SARTEN PULIDA Llana con mango -LA IDEAL-</t>
  </si>
  <si>
    <t xml:space="preserve">SARTEN PULIDA Llana con mango PROFESIONAL LA IDEAL PATA NEGRA </t>
  </si>
  <si>
    <t>6A</t>
  </si>
  <si>
    <t xml:space="preserve">SARTEN PULIDA Llana con MANGO DE TUBO PROFESIONAL LA IDEAL PATA NEGRA </t>
  </si>
  <si>
    <t xml:space="preserve">SARTEN PULIDA Llana con MANGO DE TUBO INOXIDABLE PROFESIONAL LA IDEAL PATA NEGRA </t>
  </si>
  <si>
    <t>SARTEN LYONESA (sin borde) PULIDA Llana con mango PROFESIONAL LA IDEAL PATA NEGRA</t>
  </si>
  <si>
    <t>6SB</t>
  </si>
  <si>
    <t>SARTEN LYONESA (sin borde) PULIDA Llana con MANGO DE TUBO PROFESIONAL LA IDEAL PATA NEGRA</t>
  </si>
  <si>
    <t>SARTEN LYONESA (sin borde) PULIDA Llana con MANGO DE TUBO INOXIDABLE PROFESIONAL LA IDEAL PATA NEGRA</t>
  </si>
  <si>
    <t>SARTEN ESMALTADA Llana con mango -LA IDEAL-</t>
  </si>
  <si>
    <t xml:space="preserve">SARTEN ESMALTADA Llana con mango PROFESIONAL LA IDEAL PATA NEGRA </t>
  </si>
  <si>
    <t>9B</t>
  </si>
  <si>
    <t>SARTEN BLINIS -LA IDEAL-</t>
  </si>
  <si>
    <t>Modelo</t>
  </si>
  <si>
    <t>6C</t>
  </si>
  <si>
    <t>Pulida</t>
  </si>
  <si>
    <t>Antiadherente</t>
  </si>
  <si>
    <t>CAZUELA ESMALTADA -LA IDEAL-</t>
  </si>
  <si>
    <t>CAZUELA ESMALTADA PROFESIONAL LA IDEAL PATA NEGRA</t>
  </si>
  <si>
    <t>38 B</t>
  </si>
  <si>
    <t>FUENTE ESMALTADA</t>
  </si>
  <si>
    <t>SARTEN CASTAÑERA PULIDA -LA IDEAL-</t>
  </si>
  <si>
    <t>Mango</t>
  </si>
  <si>
    <t>6B</t>
  </si>
  <si>
    <t>Estándar</t>
  </si>
  <si>
    <t>70 cms</t>
  </si>
  <si>
    <t>SARTEN CASTAÑERA ESMALTADADA -LA IDEAL-</t>
  </si>
  <si>
    <t>6D</t>
  </si>
  <si>
    <t>SARTEN ESMALTADA CON CESTILLO -LA IDEAL-</t>
  </si>
  <si>
    <t>8A</t>
  </si>
  <si>
    <t>c/mango</t>
  </si>
  <si>
    <t>SARTEN ANTIADHERENTE CON CESTILLO -LA IDEAL-</t>
  </si>
  <si>
    <t>29A</t>
  </si>
  <si>
    <t>SARTEN FREIDORA PULIDA DOBLE HONDA -LA IDEAL-</t>
  </si>
  <si>
    <t>SARTEN FREIDORA ESMALTADA DOBLE HONDA -LA IDEAL-</t>
  </si>
  <si>
    <t>CESTILLO DE MALLA PARA SARTEN FREIDORA DOBLE HONDA -LA IDEAL-</t>
  </si>
  <si>
    <t>SALVA MANGOS DE SILICONA GUISÓN</t>
  </si>
  <si>
    <t>Color</t>
  </si>
  <si>
    <t>Cms.</t>
  </si>
  <si>
    <t>GRIS</t>
  </si>
  <si>
    <t>11x3</t>
  </si>
  <si>
    <t>15x4</t>
  </si>
  <si>
    <t>NARANJA</t>
  </si>
  <si>
    <t>ASADORA ESMALTADA -LA IDEAL-</t>
  </si>
  <si>
    <t>Dim.Cms.</t>
  </si>
  <si>
    <t>Redonda</t>
  </si>
  <si>
    <t>Rectangular</t>
  </si>
  <si>
    <t>21x27</t>
  </si>
  <si>
    <t>24x31</t>
  </si>
  <si>
    <t>CARMELA GRILL ESMALTADA + ANTIADHERENTE 2 capas -LA IDEAL- Apta para vitrocerámica e inducción</t>
  </si>
  <si>
    <t>CREPERA ANTIADHERENTE 2 capas</t>
  </si>
  <si>
    <t>37L</t>
  </si>
  <si>
    <t>CREPERA PULIDA PATA NEGRA</t>
  </si>
  <si>
    <t>Diam. Cms.</t>
  </si>
  <si>
    <t>PLANCHA GRILL ESMALTADA -LA IDEAL- Para paelleros de gas</t>
  </si>
  <si>
    <t>PLANCHA DE ASAR EN HIERRO FUNDIDO *ESMALTADAS*  -GUISON-</t>
  </si>
  <si>
    <t>42E</t>
  </si>
  <si>
    <t>43E</t>
  </si>
  <si>
    <t>24x44</t>
  </si>
  <si>
    <t>35x50</t>
  </si>
  <si>
    <t>OLLA DE HIERRO FUNDIDO -GUISON- ESMALTADO INTERIOR Y EXTERIOR</t>
  </si>
  <si>
    <t>MINI</t>
  </si>
  <si>
    <t>CAZUELA DE HIERRO FUNDIDO -GUISON- ESMALTADO INTERIOR Y EXTERIOR</t>
  </si>
  <si>
    <t>38A</t>
  </si>
  <si>
    <t>ACCESORIO DIFUSOR PARA COCINA -GARCIMA-</t>
  </si>
  <si>
    <t>15D</t>
  </si>
  <si>
    <t>PAELLEROS A GAS HOMOLOGADOS -GARCIMA- Butano/Propano USO EXTERIORES</t>
  </si>
  <si>
    <t>Mod./nº aros</t>
  </si>
  <si>
    <t>200 / 1</t>
  </si>
  <si>
    <t>250/1</t>
  </si>
  <si>
    <t>300 / 1</t>
  </si>
  <si>
    <t xml:space="preserve">300 / 2 </t>
  </si>
  <si>
    <t>16D</t>
  </si>
  <si>
    <t>350 / 2</t>
  </si>
  <si>
    <t>400 / 2</t>
  </si>
  <si>
    <t>17C</t>
  </si>
  <si>
    <t>450 / 2</t>
  </si>
  <si>
    <t>450/3</t>
  </si>
  <si>
    <t>17D</t>
  </si>
  <si>
    <t>500 / 2</t>
  </si>
  <si>
    <t>550/3</t>
  </si>
  <si>
    <t>600 / 3</t>
  </si>
  <si>
    <t>650/3</t>
  </si>
  <si>
    <t>18D</t>
  </si>
  <si>
    <t>700 / 3</t>
  </si>
  <si>
    <t>PAELLEROS A GAS HOMOLOGADOS -GARCIMA- Gas Natural y otras conexiones especiales. USO EXTERIORES</t>
  </si>
  <si>
    <t>300 / 2</t>
  </si>
  <si>
    <t>PAELLEROS SALIDA LATERAL HOMOLOGADOS - +GAS - Butano/Propano USO EXTERIORES</t>
  </si>
  <si>
    <t>L20 / 2</t>
  </si>
  <si>
    <t>L30 / 2</t>
  </si>
  <si>
    <t>L40 / 3</t>
  </si>
  <si>
    <t>L50 / 3</t>
  </si>
  <si>
    <t>L60 / 4</t>
  </si>
  <si>
    <t>L70 / 4</t>
  </si>
  <si>
    <t>PAELLEROS SALIDA LATERAL HOMOLOGADOS - +GAS - Gas natural y otras conexiones especiales USO EXTERIORES</t>
  </si>
  <si>
    <t>L20GN / 2</t>
  </si>
  <si>
    <t>L30GN / 2</t>
  </si>
  <si>
    <t>L40GN / 3</t>
  </si>
  <si>
    <t>L50GN / 3</t>
  </si>
  <si>
    <t>L60GN / 4</t>
  </si>
  <si>
    <t>L70GN / 4</t>
  </si>
  <si>
    <t xml:space="preserve">PAELLEROS A GAS PARA USO PROFESIONAL (interiores) -LA IDEAL- </t>
  </si>
  <si>
    <t>TERMOPAR EN CADA ARO. Butano/Propano/Gas Natural</t>
  </si>
  <si>
    <t>P16</t>
  </si>
  <si>
    <t>30P / 1</t>
  </si>
  <si>
    <t>P17</t>
  </si>
  <si>
    <t>40P / 2</t>
  </si>
  <si>
    <t>P18</t>
  </si>
  <si>
    <t>60P / 3</t>
  </si>
  <si>
    <t>P22</t>
  </si>
  <si>
    <t>80P / 3</t>
  </si>
  <si>
    <t>P23</t>
  </si>
  <si>
    <t>90P / 3</t>
  </si>
  <si>
    <t xml:space="preserve">PAELLEROS A GAS PARA USO PROFESIONAL (interiores) +GAS </t>
  </si>
  <si>
    <t>SALIDA LATERAL. TERMOPAR EN CADA ARO. Butano/Propano/Gas Natural</t>
  </si>
  <si>
    <t>49P</t>
  </si>
  <si>
    <t>L20 PROF/2</t>
  </si>
  <si>
    <t>L30 PROF/2</t>
  </si>
  <si>
    <t>L40 PROF/3</t>
  </si>
  <si>
    <t>L50 PROF/3</t>
  </si>
  <si>
    <t>L60 PROF/4</t>
  </si>
  <si>
    <t>L70 PROF/4</t>
  </si>
  <si>
    <t xml:space="preserve">SET ANDREU </t>
  </si>
  <si>
    <t>Paellero modelo 400 + soporte con bandeja y ruedas + paella pulida 46 cms.</t>
  </si>
  <si>
    <t>Altura</t>
  </si>
  <si>
    <t>80 cms.</t>
  </si>
  <si>
    <t xml:space="preserve">SOPORTE UNIVERSAL PARA PAELLERO -LA IDEAL- </t>
  </si>
  <si>
    <t>Plegable y regulable. Para paelleros de 2 y 3 fuegos</t>
  </si>
  <si>
    <t>70 cms.</t>
  </si>
  <si>
    <t xml:space="preserve">SOPORTE UNIVERSAL SOBREMESA PARA PAELLERO -LA IDEAL- </t>
  </si>
  <si>
    <t>12C</t>
  </si>
  <si>
    <t>8 cms.</t>
  </si>
  <si>
    <t xml:space="preserve">JUEGO DE 3 PATAS PARA PAELLERO SOBREMESA -LA IDEAL- </t>
  </si>
  <si>
    <t>Para todos los modelos de paellero</t>
  </si>
  <si>
    <t>Cod.producto</t>
  </si>
  <si>
    <t>Uds.Emb.</t>
  </si>
  <si>
    <t>12A</t>
  </si>
  <si>
    <t>15 cms.</t>
  </si>
  <si>
    <t xml:space="preserve">JUEGO DE 3 PATAS PARA PAELLERO -LA IDEAL- </t>
  </si>
  <si>
    <t>75 cms.</t>
  </si>
  <si>
    <t xml:space="preserve">JUEGO DE 3 PATAS REFORZADO PARA PAELLERO -LA IDEAL- </t>
  </si>
  <si>
    <t>Para paelleros modelos 400-500-600-700</t>
  </si>
  <si>
    <t>12B</t>
  </si>
  <si>
    <t xml:space="preserve">PARAVIENTOS INOXIDABLE PARA PAELLERO GAS </t>
  </si>
  <si>
    <t>Modelos</t>
  </si>
  <si>
    <t>paelleros</t>
  </si>
  <si>
    <t>300 / 350</t>
  </si>
  <si>
    <t>400 / 500</t>
  </si>
  <si>
    <t>PARAVIENTOS ONDULADO</t>
  </si>
  <si>
    <t>Módulos</t>
  </si>
  <si>
    <t>REGULADOR DE GAS -GUISON- JUMBO CON DISPOSITIVO ANTI-FUGA</t>
  </si>
  <si>
    <t>Presión</t>
  </si>
  <si>
    <t>Caudal</t>
  </si>
  <si>
    <t>28/37 mbr.</t>
  </si>
  <si>
    <t>1,5 Kg/h</t>
  </si>
  <si>
    <t>REGULADOR DE GAS MODELO ALEMANIA</t>
  </si>
  <si>
    <t>28R</t>
  </si>
  <si>
    <t>50 mbar</t>
  </si>
  <si>
    <t>REGULADOR DE GAS MODELO SUIZA</t>
  </si>
  <si>
    <t>REGULADOR DE GAS MODELO GRAN BRETAÑA</t>
  </si>
  <si>
    <t>37mbar</t>
  </si>
  <si>
    <t>REGULADOR DE GAS MODELO FRANCIA (con acople para tetina)</t>
  </si>
  <si>
    <t>28mbar</t>
  </si>
  <si>
    <t>1,3 Kg/h</t>
  </si>
  <si>
    <t>MANGUERA GAS ALEMANIA-SUIZA (1/4" rosca izquierda)</t>
  </si>
  <si>
    <t>Longitud</t>
  </si>
  <si>
    <t>1,5 m</t>
  </si>
  <si>
    <t>BLISTER MANGUERA BUTANO HOMOLOGADA CON 2 ABRAZADERAS</t>
  </si>
  <si>
    <t>1,5 m.</t>
  </si>
  <si>
    <t>MANGUERA GAS NATURAL</t>
  </si>
  <si>
    <t>1,1 m.</t>
  </si>
  <si>
    <t>MANGUERA GAS FRANCIA</t>
  </si>
  <si>
    <t>TETINA</t>
  </si>
  <si>
    <t>ROSCA</t>
  </si>
  <si>
    <t>BOLSA KIT PARA PAELLA &amp; ACCESORIOS</t>
  </si>
  <si>
    <t>Dimens.</t>
  </si>
  <si>
    <t>80x40</t>
  </si>
  <si>
    <t>PAELLERO LEÑA / BARBACOA RUSTICA Con PARRILLA DOBLE estañada</t>
  </si>
  <si>
    <t>PAELLERO LEÑA / BARBACOA RUSTICA Con parrilla REDONDA estañada</t>
  </si>
  <si>
    <t>PARRILLA REDONDA PARA BARBACOA RÚSTICA</t>
  </si>
  <si>
    <t>PARRILLA DOBLE ESTAÑADA -LA IDEAL-</t>
  </si>
  <si>
    <t>Doble nº1</t>
  </si>
  <si>
    <t>20x25</t>
  </si>
  <si>
    <t>Doble nº2</t>
  </si>
  <si>
    <t>25x30</t>
  </si>
  <si>
    <t>Doble nº3</t>
  </si>
  <si>
    <t>30x35</t>
  </si>
  <si>
    <t>Doble nº4</t>
  </si>
  <si>
    <t>35x40</t>
  </si>
  <si>
    <t>Doble nº5</t>
  </si>
  <si>
    <t>40x45</t>
  </si>
  <si>
    <t>Doble nº6</t>
  </si>
  <si>
    <t>45x50</t>
  </si>
  <si>
    <t>PARRILLAS DOBLES ZINCADA</t>
  </si>
  <si>
    <t>Dimensiones</t>
  </si>
  <si>
    <t>20X25</t>
  </si>
  <si>
    <t>25X30</t>
  </si>
  <si>
    <t>30X35</t>
  </si>
  <si>
    <t>35X40</t>
  </si>
  <si>
    <t>40X45</t>
  </si>
  <si>
    <t>45X50</t>
  </si>
  <si>
    <t>PARRILLA DOBLE INOXIDABLE -LA IDEAL-</t>
  </si>
  <si>
    <t>19 1</t>
  </si>
  <si>
    <t>SALVAMANTEL REGULABLE -GUISON-</t>
  </si>
  <si>
    <t>24A</t>
  </si>
  <si>
    <t>PALETA VALENCIANA INOXIDABLE -LA IDEAL-</t>
  </si>
  <si>
    <t>12x50</t>
  </si>
  <si>
    <t>12x65</t>
  </si>
  <si>
    <t>PALETA VALENCIANA INOXIDABLE CON MANGO DE MADERA -LA IDEAL-</t>
  </si>
  <si>
    <t>cms</t>
  </si>
  <si>
    <t>30M</t>
  </si>
  <si>
    <t>Pletina</t>
  </si>
  <si>
    <t>Tubo</t>
  </si>
  <si>
    <t>TENAZA BARBACOA INOXIDABLE -GUISON-</t>
  </si>
  <si>
    <t>Long.Cms.</t>
  </si>
  <si>
    <t>14C</t>
  </si>
  <si>
    <t>30x6</t>
  </si>
  <si>
    <t>38x6</t>
  </si>
  <si>
    <t>55x6</t>
  </si>
  <si>
    <t>TENAZA COCINA INOXIDABLE -GUISON-</t>
  </si>
  <si>
    <t>14A</t>
  </si>
  <si>
    <t>30x5</t>
  </si>
  <si>
    <t>35x5</t>
  </si>
  <si>
    <t>TREBEDES FORJA</t>
  </si>
  <si>
    <t>Redondo</t>
  </si>
  <si>
    <t>Triangular</t>
  </si>
  <si>
    <t>TENAZAS FORJA</t>
  </si>
  <si>
    <t>SARTENERO</t>
  </si>
  <si>
    <t>3 Aros</t>
  </si>
  <si>
    <t>4 Aros</t>
  </si>
  <si>
    <t>4 Aros Llano</t>
  </si>
  <si>
    <t>PARRILLA SOPORTE PARA COCINAS GAS</t>
  </si>
  <si>
    <t>Parrilla gas</t>
  </si>
  <si>
    <t>PORTAPAELLAS</t>
  </si>
  <si>
    <t>BANDEJA HORNO ALUMINIO</t>
  </si>
  <si>
    <t>nº 1</t>
  </si>
  <si>
    <t>20 x 30</t>
  </si>
  <si>
    <t>nº 2</t>
  </si>
  <si>
    <t>22 x 34</t>
  </si>
  <si>
    <t>nº 3</t>
  </si>
  <si>
    <t>25 x 38</t>
  </si>
  <si>
    <t>nº 4</t>
  </si>
  <si>
    <t>28 x 42</t>
  </si>
  <si>
    <t>nº 5</t>
  </si>
  <si>
    <t>31 x 45</t>
  </si>
  <si>
    <t>nº 6</t>
  </si>
  <si>
    <t>31 x 35</t>
  </si>
  <si>
    <t>FLANERA LISA ALUMINIO</t>
  </si>
  <si>
    <t>TAPA ALUMINIO CON DESVAPORIZADORES Excepto *</t>
  </si>
  <si>
    <t>40*</t>
  </si>
  <si>
    <t>45*</t>
  </si>
  <si>
    <t>50*</t>
  </si>
  <si>
    <t>55 *</t>
  </si>
  <si>
    <t>60 *</t>
  </si>
  <si>
    <t>70 *</t>
  </si>
  <si>
    <t>80 *</t>
  </si>
  <si>
    <t>ESPÁTULA PAELLERA MADERA</t>
  </si>
  <si>
    <t>CUCHARÓN MADERA</t>
  </si>
  <si>
    <t>BANDEJAS HORNO (Caracoles, arroz, etc.)</t>
  </si>
  <si>
    <t>HIERRO</t>
  </si>
  <si>
    <t>21X17</t>
  </si>
  <si>
    <t>18X18</t>
  </si>
  <si>
    <t>22X22</t>
  </si>
  <si>
    <t>26X30</t>
  </si>
  <si>
    <t>25X34</t>
  </si>
  <si>
    <t>32X42</t>
  </si>
  <si>
    <t>40X40</t>
  </si>
  <si>
    <t>ESMALTADA</t>
  </si>
  <si>
    <t>PAELLA SET Y COMPLEMENTOS</t>
  </si>
  <si>
    <t>SET VALENCIA: Paellero modelo 400 + Paella Pulida 46 + Juego 3 patas sobremesa</t>
  </si>
  <si>
    <t>Dim. Cms</t>
  </si>
  <si>
    <t>70 x 47 x 15</t>
  </si>
  <si>
    <t>SET MEDITERRANEO: Paellero modelo 350 + Paella pulida 42 + juego 3 patas</t>
  </si>
  <si>
    <t>SET ALBUFERA: Paellero modelo 300 + Plancha Grill 36 + Juego 3 patas</t>
  </si>
  <si>
    <t>74 x 37 x 13</t>
  </si>
  <si>
    <t>SET TABARCA: Paellero modelo 400 + Paella pulida 50 + Juego 3 patas reforzado</t>
  </si>
  <si>
    <t>80 x 52 x 15</t>
  </si>
  <si>
    <t>SET MIRADOR: Paellero modelo 500 + Paella pulida 60 + Juego 3 patas reforzado</t>
  </si>
  <si>
    <t>90 x 62 x 15</t>
  </si>
  <si>
    <t>SET IBIZA: Paellero modelo 600 + Paella pulida 70 + Juego 3 patas reforzado</t>
  </si>
  <si>
    <t>90 x 73 x 15</t>
  </si>
  <si>
    <t>SET LUCIA: Paellero modelo 400 + Plancha grill 46 + Soporte con ruedas y bandeja</t>
  </si>
  <si>
    <t>Año 2023</t>
  </si>
  <si>
    <t>Descuento</t>
  </si>
  <si>
    <t>Precio neto</t>
  </si>
  <si>
    <t>Total</t>
  </si>
  <si>
    <t>EAN</t>
  </si>
  <si>
    <t>E-GARCIMA</t>
  </si>
  <si>
    <t>CONDICIONES DE COMPRA</t>
  </si>
  <si>
    <t>CONDICIONES SERVICIO</t>
  </si>
  <si>
    <t>SIEMPRE CAJAS COMPLETAS</t>
  </si>
  <si>
    <t>TARIFA GENERAL DE PRECIOS GARCIMA, SL</t>
  </si>
  <si>
    <t xml:space="preserve">TOTAL PEDIDO </t>
  </si>
  <si>
    <r>
      <t>PORTES PAGADOS A PARTIR DE 500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€ (BALEARES 615 €-CANARIAS 850 € )</t>
    </r>
  </si>
  <si>
    <t>30% dto. PAELLA PULIDA</t>
  </si>
  <si>
    <t>25% dto. HORNILLO REDONDO</t>
  </si>
  <si>
    <t>20% RESTO</t>
  </si>
  <si>
    <t>Código</t>
  </si>
  <si>
    <t xml:space="preserve">Cód.Fábrica </t>
  </si>
  <si>
    <t>Cajas</t>
  </si>
  <si>
    <t>Unidades</t>
  </si>
  <si>
    <t>NO ENVIAN MATERIAL POR DEBAJO DE PORTE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</si>
</sst>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0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8" fontId="0" fillId="2" borderId="0" xfId="0" applyNumberFormat="1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8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2" fontId="0" fillId="0" borderId="0" xfId="0" applyNumberFormat="1" applyFont="1" applyFill="1"/>
    <xf numFmtId="9" fontId="0" fillId="2" borderId="0" xfId="1" applyNumberFormat="1" applyFont="1" applyFill="1" applyAlignment="1">
      <alignment horizontal="center"/>
    </xf>
    <xf numFmtId="9" fontId="0" fillId="0" borderId="0" xfId="1" applyNumberFormat="1" applyFont="1"/>
    <xf numFmtId="9" fontId="0" fillId="2" borderId="0" xfId="1" applyNumberFormat="1" applyFont="1" applyFill="1"/>
    <xf numFmtId="9" fontId="0" fillId="0" borderId="0" xfId="1" applyNumberFormat="1" applyFont="1" applyFill="1" applyAlignment="1">
      <alignment horizontal="center"/>
    </xf>
    <xf numFmtId="9" fontId="0" fillId="0" borderId="0" xfId="1" applyNumberFormat="1" applyFont="1" applyFill="1"/>
    <xf numFmtId="1" fontId="5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14" xfId="0" applyNumberFormat="1" applyFont="1" applyFill="1" applyBorder="1"/>
    <xf numFmtId="0" fontId="0" fillId="2" borderId="16" xfId="0" applyFont="1" applyFill="1" applyBorder="1"/>
    <xf numFmtId="0" fontId="0" fillId="2" borderId="0" xfId="0" applyFont="1" applyFill="1" applyBorder="1"/>
    <xf numFmtId="0" fontId="3" fillId="2" borderId="0" xfId="0" applyFont="1" applyFill="1" applyBorder="1" applyAlignment="1">
      <alignment horizontal="left"/>
    </xf>
    <xf numFmtId="9" fontId="0" fillId="0" borderId="0" xfId="1" applyNumberFormat="1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 vertical="top"/>
    </xf>
    <xf numFmtId="0" fontId="0" fillId="4" borderId="18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2" fontId="4" fillId="4" borderId="18" xfId="0" applyNumberFormat="1" applyFont="1" applyFill="1" applyBorder="1" applyAlignment="1">
      <alignment horizontal="center" vertical="top"/>
    </xf>
    <xf numFmtId="9" fontId="4" fillId="4" borderId="18" xfId="1" applyNumberFormat="1" applyFont="1" applyFill="1" applyBorder="1" applyAlignment="1">
      <alignment horizontal="center" vertical="top"/>
    </xf>
    <xf numFmtId="2" fontId="0" fillId="4" borderId="18" xfId="0" applyNumberFormat="1" applyFont="1" applyFill="1" applyBorder="1" applyAlignment="1">
      <alignment vertical="top"/>
    </xf>
    <xf numFmtId="0" fontId="0" fillId="4" borderId="21" xfId="0" applyFont="1" applyFill="1" applyBorder="1" applyAlignment="1">
      <alignment vertical="top"/>
    </xf>
    <xf numFmtId="0" fontId="0" fillId="2" borderId="15" xfId="0" applyFont="1" applyFill="1" applyBorder="1"/>
    <xf numFmtId="0" fontId="3" fillId="2" borderId="15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9" fontId="0" fillId="2" borderId="15" xfId="1" applyNumberFormat="1" applyFont="1" applyFill="1" applyBorder="1" applyAlignment="1">
      <alignment horizontal="center"/>
    </xf>
    <xf numFmtId="2" fontId="0" fillId="2" borderId="15" xfId="0" applyNumberFormat="1" applyFont="1" applyFill="1" applyBorder="1"/>
    <xf numFmtId="1" fontId="5" fillId="2" borderId="15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64" fontId="8" fillId="2" borderId="15" xfId="0" applyNumberFormat="1" applyFont="1" applyFill="1" applyBorder="1"/>
    <xf numFmtId="1" fontId="5" fillId="5" borderId="15" xfId="0" applyNumberFormat="1" applyFont="1" applyFill="1" applyBorder="1" applyAlignment="1">
      <alignment horizontal="center"/>
    </xf>
    <xf numFmtId="0" fontId="5" fillId="5" borderId="15" xfId="0" applyNumberFormat="1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9" fontId="0" fillId="5" borderId="15" xfId="1" applyNumberFormat="1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/>
    <xf numFmtId="9" fontId="0" fillId="0" borderId="15" xfId="1" applyNumberFormat="1" applyFont="1" applyFill="1" applyBorder="1" applyAlignment="1">
      <alignment horizontal="center"/>
    </xf>
    <xf numFmtId="12" fontId="0" fillId="2" borderId="15" xfId="0" applyNumberFormat="1" applyFont="1" applyFill="1" applyBorder="1" applyAlignment="1">
      <alignment horizontal="center"/>
    </xf>
    <xf numFmtId="9" fontId="0" fillId="0" borderId="22" xfId="1" applyNumberFormat="1" applyFont="1" applyFill="1" applyBorder="1" applyAlignment="1">
      <alignment horizontal="center"/>
    </xf>
    <xf numFmtId="0" fontId="0" fillId="5" borderId="15" xfId="0" applyNumberFormat="1" applyFont="1" applyFill="1" applyBorder="1" applyAlignment="1">
      <alignment horizontal="center"/>
    </xf>
    <xf numFmtId="18" fontId="0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/>
    </xf>
    <xf numFmtId="1" fontId="2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1" fontId="0" fillId="2" borderId="0" xfId="0" applyNumberFormat="1" applyFont="1" applyFill="1" applyProtection="1">
      <protection locked="0"/>
    </xf>
    <xf numFmtId="1" fontId="0" fillId="2" borderId="0" xfId="0" applyNumberFormat="1" applyFont="1" applyFill="1" applyAlignment="1" applyProtection="1">
      <alignment horizontal="center"/>
      <protection locked="0"/>
    </xf>
    <xf numFmtId="1" fontId="0" fillId="4" borderId="18" xfId="0" applyNumberFormat="1" applyFont="1" applyFill="1" applyBorder="1" applyAlignment="1" applyProtection="1">
      <alignment vertical="top"/>
      <protection locked="0"/>
    </xf>
    <xf numFmtId="1" fontId="0" fillId="2" borderId="15" xfId="0" applyNumberFormat="1" applyFont="1" applyFill="1" applyBorder="1" applyProtection="1">
      <protection locked="0"/>
    </xf>
    <xf numFmtId="1" fontId="0" fillId="5" borderId="15" xfId="0" applyNumberFormat="1" applyFont="1" applyFill="1" applyBorder="1" applyProtection="1">
      <protection locked="0"/>
    </xf>
    <xf numFmtId="1" fontId="0" fillId="2" borderId="0" xfId="0" applyNumberFormat="1" applyFont="1" applyFill="1" applyBorder="1" applyProtection="1">
      <protection locked="0"/>
    </xf>
    <xf numFmtId="164" fontId="0" fillId="2" borderId="15" xfId="0" applyNumberFormat="1" applyFont="1" applyFill="1" applyBorder="1"/>
    <xf numFmtId="164" fontId="0" fillId="5" borderId="15" xfId="0" applyNumberFormat="1" applyFont="1" applyFill="1" applyBorder="1"/>
    <xf numFmtId="164" fontId="0" fillId="2" borderId="0" xfId="0" applyNumberFormat="1" applyFont="1" applyFill="1" applyBorder="1"/>
    <xf numFmtId="164" fontId="0" fillId="2" borderId="15" xfId="0" applyNumberFormat="1" applyFont="1" applyFill="1" applyBorder="1" applyAlignment="1">
      <alignment horizontal="center"/>
    </xf>
    <xf numFmtId="164" fontId="0" fillId="5" borderId="15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/>
    <xf numFmtId="164" fontId="4" fillId="2" borderId="15" xfId="0" applyNumberFormat="1" applyFont="1" applyFill="1" applyBorder="1" applyAlignment="1">
      <alignment horizontal="center"/>
    </xf>
    <xf numFmtId="164" fontId="0" fillId="5" borderId="23" xfId="0" applyNumberFormat="1" applyFont="1" applyFill="1" applyBorder="1"/>
    <xf numFmtId="164" fontId="0" fillId="2" borderId="22" xfId="0" applyNumberFormat="1" applyFont="1" applyFill="1" applyBorder="1"/>
    <xf numFmtId="9" fontId="0" fillId="2" borderId="24" xfId="1" applyNumberFormat="1" applyFont="1" applyFill="1" applyBorder="1" applyAlignment="1">
      <alignment horizontal="center"/>
    </xf>
    <xf numFmtId="9" fontId="0" fillId="0" borderId="25" xfId="1" applyNumberFormat="1" applyFont="1" applyFill="1" applyBorder="1" applyAlignment="1">
      <alignment horizontal="center"/>
    </xf>
    <xf numFmtId="9" fontId="0" fillId="0" borderId="24" xfId="1" applyNumberFormat="1" applyFont="1" applyFill="1" applyBorder="1" applyAlignment="1">
      <alignment horizontal="center"/>
    </xf>
    <xf numFmtId="9" fontId="4" fillId="0" borderId="24" xfId="1" applyNumberFormat="1" applyFont="1" applyFill="1" applyBorder="1" applyAlignment="1">
      <alignment horizontal="center"/>
    </xf>
    <xf numFmtId="1" fontId="0" fillId="2" borderId="26" xfId="0" applyNumberFormat="1" applyFont="1" applyFill="1" applyBorder="1" applyProtection="1">
      <protection locked="0"/>
    </xf>
    <xf numFmtId="164" fontId="0" fillId="5" borderId="22" xfId="0" applyNumberFormat="1" applyFont="1" applyFill="1" applyBorder="1"/>
    <xf numFmtId="164" fontId="0" fillId="2" borderId="27" xfId="0" applyNumberFormat="1" applyFont="1" applyFill="1" applyBorder="1"/>
    <xf numFmtId="164" fontId="0" fillId="2" borderId="28" xfId="0" applyNumberFormat="1" applyFont="1" applyFill="1" applyBorder="1"/>
    <xf numFmtId="164" fontId="0" fillId="2" borderId="29" xfId="0" applyNumberFormat="1" applyFont="1" applyFill="1" applyBorder="1"/>
    <xf numFmtId="1" fontId="0" fillId="2" borderId="22" xfId="0" applyNumberFormat="1" applyFont="1" applyFill="1" applyBorder="1" applyProtection="1">
      <protection locked="0"/>
    </xf>
    <xf numFmtId="9" fontId="0" fillId="5" borderId="22" xfId="1" applyNumberFormat="1" applyFont="1" applyFill="1" applyBorder="1" applyAlignment="1">
      <alignment horizontal="center"/>
    </xf>
    <xf numFmtId="1" fontId="0" fillId="5" borderId="22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3</xdr:row>
      <xdr:rowOff>53340</xdr:rowOff>
    </xdr:from>
    <xdr:to>
      <xdr:col>10</xdr:col>
      <xdr:colOff>213360</xdr:colOff>
      <xdr:row>6</xdr:row>
      <xdr:rowOff>487680</xdr:rowOff>
    </xdr:to>
    <xdr:pic>
      <xdr:nvPicPr>
        <xdr:cNvPr id="2" name="Imagen 1" descr="Garcima. Fabricantes de paellas (2)">
          <a:extLst>
            <a:ext uri="{FF2B5EF4-FFF2-40B4-BE49-F238E27FC236}">
              <a16:creationId xmlns:a16="http://schemas.microsoft.com/office/drawing/2014/main" id="{6B21ACE0-7156-CDD4-BE86-EB95AC035D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58" b="24911"/>
        <a:stretch/>
      </xdr:blipFill>
      <xdr:spPr bwMode="auto">
        <a:xfrm>
          <a:off x="6675120" y="609600"/>
          <a:ext cx="2141220" cy="101346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0"/>
  <sheetViews>
    <sheetView tabSelected="1" zoomScale="107" zoomScaleNormal="107" workbookViewId="0">
      <pane ySplit="9" topLeftCell="A10" activePane="bottomLeft" state="frozen"/>
      <selection pane="bottomLeft" activeCell="D13" sqref="D13"/>
    </sheetView>
  </sheetViews>
  <sheetFormatPr baseColWidth="10" defaultColWidth="11.109375" defaultRowHeight="14.4" x14ac:dyDescent="0.3"/>
  <cols>
    <col min="1" max="1" width="16.6640625" style="1" bestFit="1" customWidth="1"/>
    <col min="2" max="2" width="16.6640625" style="1" customWidth="1"/>
    <col min="3" max="3" width="12.5546875" style="1" customWidth="1"/>
    <col min="4" max="5" width="11.109375" style="1" customWidth="1"/>
    <col min="6" max="6" width="14" style="1" customWidth="1"/>
    <col min="7" max="7" width="11.109375" style="1" customWidth="1"/>
    <col min="8" max="8" width="11.44140625" style="5" customWidth="1"/>
    <col min="9" max="9" width="11.109375" style="24" customWidth="1"/>
    <col min="10" max="10" width="11.109375" style="5" customWidth="1"/>
    <col min="11" max="11" width="11.109375" style="74" customWidth="1"/>
    <col min="12" max="12" width="11.109375" style="3" customWidth="1"/>
    <col min="13" max="13" width="16" style="1" customWidth="1"/>
    <col min="14" max="16384" width="11.109375" style="1"/>
  </cols>
  <sheetData>
    <row r="1" spans="1:13" x14ac:dyDescent="0.3">
      <c r="C1" s="15" t="s">
        <v>337</v>
      </c>
      <c r="D1" s="16"/>
      <c r="E1" s="16"/>
      <c r="F1" s="16"/>
      <c r="G1" s="3"/>
      <c r="H1" s="4"/>
      <c r="I1" s="22"/>
    </row>
    <row r="2" spans="1:13" x14ac:dyDescent="0.3">
      <c r="C2" s="15" t="s">
        <v>328</v>
      </c>
      <c r="D2" s="16"/>
      <c r="E2" s="16"/>
      <c r="F2" s="16"/>
      <c r="G2" s="3"/>
      <c r="H2" s="4"/>
      <c r="I2" s="22"/>
    </row>
    <row r="3" spans="1:13" ht="15" thickBot="1" x14ac:dyDescent="0.35">
      <c r="C3" s="2"/>
      <c r="D3" s="3"/>
      <c r="E3" s="3"/>
      <c r="F3" s="3"/>
      <c r="G3" s="3"/>
      <c r="H3" s="4"/>
      <c r="I3" s="22"/>
    </row>
    <row r="4" spans="1:13" ht="16.2" thickBot="1" x14ac:dyDescent="0.35">
      <c r="A4" s="103" t="s">
        <v>334</v>
      </c>
      <c r="B4" s="104"/>
      <c r="C4" s="111" t="s">
        <v>335</v>
      </c>
      <c r="D4" s="112"/>
      <c r="E4" s="112"/>
      <c r="F4" s="112"/>
      <c r="G4" s="113"/>
      <c r="H4" s="4"/>
      <c r="I4" s="23"/>
      <c r="K4" s="75"/>
      <c r="L4" s="1"/>
    </row>
    <row r="5" spans="1:13" x14ac:dyDescent="0.3">
      <c r="A5" s="105" t="s">
        <v>340</v>
      </c>
      <c r="B5" s="106"/>
      <c r="C5" s="114" t="s">
        <v>339</v>
      </c>
      <c r="D5" s="115"/>
      <c r="E5" s="115"/>
      <c r="F5" s="115"/>
      <c r="G5" s="116"/>
      <c r="H5" s="4"/>
      <c r="K5" s="75"/>
      <c r="L5" s="1"/>
    </row>
    <row r="6" spans="1:13" ht="15" thickBot="1" x14ac:dyDescent="0.35">
      <c r="A6" s="107" t="s">
        <v>341</v>
      </c>
      <c r="B6" s="108"/>
      <c r="C6" s="117" t="s">
        <v>347</v>
      </c>
      <c r="D6" s="118"/>
      <c r="E6" s="118"/>
      <c r="F6" s="118"/>
      <c r="G6" s="119"/>
      <c r="H6" s="4"/>
      <c r="K6" s="75"/>
      <c r="L6" s="1"/>
    </row>
    <row r="7" spans="1:13" ht="42.6" thickBot="1" x14ac:dyDescent="0.35">
      <c r="A7" s="109" t="s">
        <v>342</v>
      </c>
      <c r="B7" s="110"/>
      <c r="C7" s="120" t="s">
        <v>336</v>
      </c>
      <c r="D7" s="121"/>
      <c r="E7" s="121"/>
      <c r="F7" s="121"/>
      <c r="G7" s="122"/>
      <c r="H7" s="4"/>
      <c r="K7" s="75"/>
      <c r="L7" s="18" t="s">
        <v>338</v>
      </c>
      <c r="M7" s="19">
        <f>SUM(M11:M898)</f>
        <v>0</v>
      </c>
    </row>
    <row r="8" spans="1:13" ht="15" thickBot="1" x14ac:dyDescent="0.35">
      <c r="A8" s="14"/>
      <c r="B8" s="14"/>
      <c r="C8" s="14"/>
      <c r="D8" s="14"/>
      <c r="E8" s="14"/>
      <c r="F8" s="14"/>
      <c r="G8" s="14"/>
      <c r="H8" s="14"/>
      <c r="I8" s="22"/>
    </row>
    <row r="9" spans="1:13" ht="27" customHeight="1" x14ac:dyDescent="0.3">
      <c r="A9" s="36" t="s">
        <v>332</v>
      </c>
      <c r="B9" s="37" t="s">
        <v>343</v>
      </c>
      <c r="C9" s="38" t="s">
        <v>344</v>
      </c>
      <c r="D9" s="38" t="s">
        <v>2</v>
      </c>
      <c r="E9" s="39" t="s">
        <v>3</v>
      </c>
      <c r="F9" s="40" t="s">
        <v>4</v>
      </c>
      <c r="G9" s="38" t="s">
        <v>5</v>
      </c>
      <c r="H9" s="41" t="s">
        <v>6</v>
      </c>
      <c r="I9" s="42" t="s">
        <v>329</v>
      </c>
      <c r="J9" s="43" t="s">
        <v>330</v>
      </c>
      <c r="K9" s="76" t="s">
        <v>345</v>
      </c>
      <c r="L9" s="37" t="s">
        <v>346</v>
      </c>
      <c r="M9" s="44" t="s">
        <v>331</v>
      </c>
    </row>
    <row r="10" spans="1:13" ht="13.95" customHeight="1" x14ac:dyDescent="0.3">
      <c r="A10" s="45"/>
      <c r="B10" s="45"/>
      <c r="C10" s="46" t="s">
        <v>0</v>
      </c>
      <c r="D10" s="47"/>
      <c r="E10" s="47"/>
      <c r="F10" s="47"/>
      <c r="G10" s="47"/>
      <c r="H10" s="48"/>
      <c r="I10" s="91"/>
      <c r="J10" s="50"/>
      <c r="K10" s="77"/>
      <c r="L10" s="47"/>
      <c r="M10" s="45"/>
    </row>
    <row r="11" spans="1:13" ht="21" x14ac:dyDescent="0.4">
      <c r="A11" s="51">
        <v>8412595100201</v>
      </c>
      <c r="B11" s="51" t="s">
        <v>333</v>
      </c>
      <c r="C11" s="47">
        <v>10020</v>
      </c>
      <c r="D11" s="47">
        <v>1</v>
      </c>
      <c r="E11" s="47">
        <v>6</v>
      </c>
      <c r="F11" s="47" t="s">
        <v>7</v>
      </c>
      <c r="G11" s="47">
        <v>20</v>
      </c>
      <c r="H11" s="83">
        <v>2.94</v>
      </c>
      <c r="I11" s="49">
        <v>0.3</v>
      </c>
      <c r="J11" s="90">
        <f>H11*(1-I11)</f>
        <v>2.0579999999999998</v>
      </c>
      <c r="K11" s="100"/>
      <c r="L11" s="52">
        <f>+K11*E11</f>
        <v>0</v>
      </c>
      <c r="M11" s="53">
        <f>J11*L11</f>
        <v>0</v>
      </c>
    </row>
    <row r="12" spans="1:13" ht="21" x14ac:dyDescent="0.4">
      <c r="A12" s="51">
        <v>8412595100225</v>
      </c>
      <c r="B12" s="51" t="s">
        <v>333</v>
      </c>
      <c r="C12" s="47">
        <v>10022</v>
      </c>
      <c r="D12" s="47">
        <v>1</v>
      </c>
      <c r="E12" s="47">
        <v>6</v>
      </c>
      <c r="F12" s="47" t="s">
        <v>7</v>
      </c>
      <c r="G12" s="47">
        <v>22</v>
      </c>
      <c r="H12" s="83">
        <v>3.08</v>
      </c>
      <c r="I12" s="49">
        <v>0.3</v>
      </c>
      <c r="J12" s="80">
        <f t="shared" ref="J12:J75" si="0">H12*(1-I12)</f>
        <v>2.1559999999999997</v>
      </c>
      <c r="K12" s="77"/>
      <c r="L12" s="52">
        <f t="shared" ref="L12:L34" si="1">+K12*E12</f>
        <v>0</v>
      </c>
      <c r="M12" s="53">
        <f>J12*L12</f>
        <v>0</v>
      </c>
    </row>
    <row r="13" spans="1:13" ht="21" x14ac:dyDescent="0.4">
      <c r="A13" s="51">
        <v>8412595100249</v>
      </c>
      <c r="B13" s="51" t="s">
        <v>333</v>
      </c>
      <c r="C13" s="47">
        <v>10024</v>
      </c>
      <c r="D13" s="47">
        <v>1</v>
      </c>
      <c r="E13" s="47">
        <v>6</v>
      </c>
      <c r="F13" s="47">
        <v>1</v>
      </c>
      <c r="G13" s="47">
        <v>24</v>
      </c>
      <c r="H13" s="83">
        <v>3.16</v>
      </c>
      <c r="I13" s="49">
        <v>0.3</v>
      </c>
      <c r="J13" s="80">
        <f t="shared" si="0"/>
        <v>2.2119999999999997</v>
      </c>
      <c r="K13" s="77"/>
      <c r="L13" s="52">
        <f t="shared" si="1"/>
        <v>0</v>
      </c>
      <c r="M13" s="53">
        <f t="shared" ref="M13:M75" si="2">J13*L13</f>
        <v>0</v>
      </c>
    </row>
    <row r="14" spans="1:13" ht="21" x14ac:dyDescent="0.4">
      <c r="A14" s="54">
        <v>8412595100263</v>
      </c>
      <c r="B14" s="55">
        <v>300551</v>
      </c>
      <c r="C14" s="56">
        <v>10026</v>
      </c>
      <c r="D14" s="56">
        <v>1</v>
      </c>
      <c r="E14" s="56">
        <v>6</v>
      </c>
      <c r="F14" s="56">
        <v>2</v>
      </c>
      <c r="G14" s="56">
        <v>26</v>
      </c>
      <c r="H14" s="84">
        <v>3.42</v>
      </c>
      <c r="I14" s="57">
        <v>0.3</v>
      </c>
      <c r="J14" s="81">
        <f t="shared" si="0"/>
        <v>2.3939999999999997</v>
      </c>
      <c r="K14" s="78"/>
      <c r="L14" s="58">
        <f t="shared" si="1"/>
        <v>0</v>
      </c>
      <c r="M14" s="59">
        <f t="shared" si="2"/>
        <v>0</v>
      </c>
    </row>
    <row r="15" spans="1:13" ht="21" x14ac:dyDescent="0.4">
      <c r="A15" s="54">
        <v>8412595100287</v>
      </c>
      <c r="B15" s="55">
        <v>300552</v>
      </c>
      <c r="C15" s="56">
        <v>10028</v>
      </c>
      <c r="D15" s="56">
        <v>1</v>
      </c>
      <c r="E15" s="56">
        <v>6</v>
      </c>
      <c r="F15" s="56">
        <v>3</v>
      </c>
      <c r="G15" s="56">
        <v>28</v>
      </c>
      <c r="H15" s="84">
        <v>3.64</v>
      </c>
      <c r="I15" s="57">
        <v>0.3</v>
      </c>
      <c r="J15" s="81">
        <f t="shared" si="0"/>
        <v>2.548</v>
      </c>
      <c r="K15" s="78"/>
      <c r="L15" s="58">
        <f t="shared" si="1"/>
        <v>0</v>
      </c>
      <c r="M15" s="59">
        <f t="shared" si="2"/>
        <v>0</v>
      </c>
    </row>
    <row r="16" spans="1:13" ht="21" x14ac:dyDescent="0.4">
      <c r="A16" s="54">
        <v>8412595100300</v>
      </c>
      <c r="B16" s="55">
        <v>300553</v>
      </c>
      <c r="C16" s="56">
        <v>10030</v>
      </c>
      <c r="D16" s="56">
        <v>1</v>
      </c>
      <c r="E16" s="56">
        <v>6</v>
      </c>
      <c r="F16" s="56">
        <v>4</v>
      </c>
      <c r="G16" s="56">
        <v>30</v>
      </c>
      <c r="H16" s="84">
        <v>4.3099999999999996</v>
      </c>
      <c r="I16" s="57">
        <v>0.3</v>
      </c>
      <c r="J16" s="81">
        <f t="shared" si="0"/>
        <v>3.0169999999999995</v>
      </c>
      <c r="K16" s="78"/>
      <c r="L16" s="58">
        <f t="shared" si="1"/>
        <v>0</v>
      </c>
      <c r="M16" s="59">
        <f t="shared" si="2"/>
        <v>0</v>
      </c>
    </row>
    <row r="17" spans="1:13" ht="21" x14ac:dyDescent="0.4">
      <c r="A17" s="54">
        <v>8412595100324</v>
      </c>
      <c r="B17" s="55">
        <v>300554</v>
      </c>
      <c r="C17" s="56">
        <v>10032</v>
      </c>
      <c r="D17" s="56">
        <v>1</v>
      </c>
      <c r="E17" s="56">
        <v>6</v>
      </c>
      <c r="F17" s="56">
        <v>5</v>
      </c>
      <c r="G17" s="56">
        <v>32</v>
      </c>
      <c r="H17" s="84">
        <v>4.8099999999999996</v>
      </c>
      <c r="I17" s="57">
        <v>0.3</v>
      </c>
      <c r="J17" s="81">
        <f t="shared" si="0"/>
        <v>3.3669999999999995</v>
      </c>
      <c r="K17" s="78"/>
      <c r="L17" s="58">
        <f t="shared" si="1"/>
        <v>0</v>
      </c>
      <c r="M17" s="59">
        <f t="shared" si="2"/>
        <v>0</v>
      </c>
    </row>
    <row r="18" spans="1:13" ht="21" x14ac:dyDescent="0.4">
      <c r="A18" s="54">
        <v>8412595100348</v>
      </c>
      <c r="B18" s="55">
        <v>300555</v>
      </c>
      <c r="C18" s="56">
        <v>10034</v>
      </c>
      <c r="D18" s="56">
        <v>1</v>
      </c>
      <c r="E18" s="56">
        <v>6</v>
      </c>
      <c r="F18" s="56">
        <v>6</v>
      </c>
      <c r="G18" s="56">
        <v>34</v>
      </c>
      <c r="H18" s="84">
        <v>5.2</v>
      </c>
      <c r="I18" s="57">
        <v>0.3</v>
      </c>
      <c r="J18" s="81">
        <f t="shared" si="0"/>
        <v>3.6399999999999997</v>
      </c>
      <c r="K18" s="78"/>
      <c r="L18" s="58">
        <f t="shared" si="1"/>
        <v>0</v>
      </c>
      <c r="M18" s="59">
        <f t="shared" si="2"/>
        <v>0</v>
      </c>
    </row>
    <row r="19" spans="1:13" ht="21" x14ac:dyDescent="0.4">
      <c r="A19" s="54">
        <v>8412595100362</v>
      </c>
      <c r="B19" s="55">
        <v>300556</v>
      </c>
      <c r="C19" s="56">
        <v>10036</v>
      </c>
      <c r="D19" s="56">
        <v>1</v>
      </c>
      <c r="E19" s="56">
        <v>6</v>
      </c>
      <c r="F19" s="56">
        <v>7</v>
      </c>
      <c r="G19" s="56">
        <v>36</v>
      </c>
      <c r="H19" s="84">
        <v>5.58</v>
      </c>
      <c r="I19" s="57">
        <v>0.3</v>
      </c>
      <c r="J19" s="81">
        <f t="shared" si="0"/>
        <v>3.9059999999999997</v>
      </c>
      <c r="K19" s="78"/>
      <c r="L19" s="58">
        <f t="shared" si="1"/>
        <v>0</v>
      </c>
      <c r="M19" s="59">
        <f t="shared" si="2"/>
        <v>0</v>
      </c>
    </row>
    <row r="20" spans="1:13" ht="21" x14ac:dyDescent="0.4">
      <c r="A20" s="54">
        <v>8412595100386</v>
      </c>
      <c r="B20" s="55">
        <v>300557</v>
      </c>
      <c r="C20" s="56">
        <v>10038</v>
      </c>
      <c r="D20" s="56">
        <v>1</v>
      </c>
      <c r="E20" s="56">
        <v>6</v>
      </c>
      <c r="F20" s="56">
        <v>8</v>
      </c>
      <c r="G20" s="56">
        <v>38</v>
      </c>
      <c r="H20" s="84">
        <v>6.42</v>
      </c>
      <c r="I20" s="57">
        <v>0.3</v>
      </c>
      <c r="J20" s="81">
        <f t="shared" si="0"/>
        <v>4.4939999999999998</v>
      </c>
      <c r="K20" s="78"/>
      <c r="L20" s="58">
        <f t="shared" si="1"/>
        <v>0</v>
      </c>
      <c r="M20" s="59">
        <f t="shared" si="2"/>
        <v>0</v>
      </c>
    </row>
    <row r="21" spans="1:13" ht="21" x14ac:dyDescent="0.4">
      <c r="A21" s="54">
        <v>8412595100409</v>
      </c>
      <c r="B21" s="55">
        <v>300558</v>
      </c>
      <c r="C21" s="56">
        <v>10040</v>
      </c>
      <c r="D21" s="56">
        <v>1</v>
      </c>
      <c r="E21" s="56">
        <v>6</v>
      </c>
      <c r="F21" s="56">
        <v>9</v>
      </c>
      <c r="G21" s="56">
        <v>40</v>
      </c>
      <c r="H21" s="84">
        <v>6.88</v>
      </c>
      <c r="I21" s="57">
        <v>0.3</v>
      </c>
      <c r="J21" s="81">
        <f t="shared" si="0"/>
        <v>4.8159999999999998</v>
      </c>
      <c r="K21" s="78"/>
      <c r="L21" s="58">
        <f t="shared" si="1"/>
        <v>0</v>
      </c>
      <c r="M21" s="59">
        <f t="shared" si="2"/>
        <v>0</v>
      </c>
    </row>
    <row r="22" spans="1:13" ht="21" x14ac:dyDescent="0.4">
      <c r="A22" s="54">
        <v>8412595100423</v>
      </c>
      <c r="B22" s="55">
        <v>300559</v>
      </c>
      <c r="C22" s="56">
        <v>10042</v>
      </c>
      <c r="D22" s="56">
        <v>1</v>
      </c>
      <c r="E22" s="56">
        <v>6</v>
      </c>
      <c r="F22" s="56">
        <v>10</v>
      </c>
      <c r="G22" s="56">
        <v>42</v>
      </c>
      <c r="H22" s="84">
        <v>7.97</v>
      </c>
      <c r="I22" s="57">
        <v>0.3</v>
      </c>
      <c r="J22" s="81">
        <f t="shared" si="0"/>
        <v>5.5789999999999997</v>
      </c>
      <c r="K22" s="78"/>
      <c r="L22" s="58">
        <f t="shared" si="1"/>
        <v>0</v>
      </c>
      <c r="M22" s="59">
        <f t="shared" si="2"/>
        <v>0</v>
      </c>
    </row>
    <row r="23" spans="1:13" ht="21" x14ac:dyDescent="0.4">
      <c r="A23" s="54">
        <v>8412595100461</v>
      </c>
      <c r="B23" s="55">
        <v>300560</v>
      </c>
      <c r="C23" s="56">
        <v>10046</v>
      </c>
      <c r="D23" s="56">
        <v>1</v>
      </c>
      <c r="E23" s="56">
        <v>4</v>
      </c>
      <c r="F23" s="56">
        <v>12</v>
      </c>
      <c r="G23" s="56">
        <v>46</v>
      </c>
      <c r="H23" s="84">
        <v>9.3699999999999992</v>
      </c>
      <c r="I23" s="57">
        <v>0.3</v>
      </c>
      <c r="J23" s="81">
        <f t="shared" si="0"/>
        <v>6.5589999999999993</v>
      </c>
      <c r="K23" s="78"/>
      <c r="L23" s="58">
        <f t="shared" si="1"/>
        <v>0</v>
      </c>
      <c r="M23" s="59">
        <f t="shared" si="2"/>
        <v>0</v>
      </c>
    </row>
    <row r="24" spans="1:13" ht="21" x14ac:dyDescent="0.4">
      <c r="A24" s="54">
        <v>8412595100508</v>
      </c>
      <c r="B24" s="55">
        <v>300561</v>
      </c>
      <c r="C24" s="56">
        <v>10050</v>
      </c>
      <c r="D24" s="56">
        <v>1</v>
      </c>
      <c r="E24" s="56">
        <v>4</v>
      </c>
      <c r="F24" s="56">
        <v>14</v>
      </c>
      <c r="G24" s="56">
        <v>50</v>
      </c>
      <c r="H24" s="84">
        <v>10.63</v>
      </c>
      <c r="I24" s="57">
        <v>0.3</v>
      </c>
      <c r="J24" s="81">
        <f t="shared" si="0"/>
        <v>7.4409999999999998</v>
      </c>
      <c r="K24" s="78"/>
      <c r="L24" s="58">
        <f t="shared" si="1"/>
        <v>0</v>
      </c>
      <c r="M24" s="59">
        <f t="shared" si="2"/>
        <v>0</v>
      </c>
    </row>
    <row r="25" spans="1:13" ht="21" x14ac:dyDescent="0.4">
      <c r="A25" s="54">
        <v>8412595100553</v>
      </c>
      <c r="B25" s="55">
        <v>300562</v>
      </c>
      <c r="C25" s="56">
        <v>10055</v>
      </c>
      <c r="D25" s="56">
        <v>1</v>
      </c>
      <c r="E25" s="56">
        <v>4</v>
      </c>
      <c r="F25" s="56">
        <v>16</v>
      </c>
      <c r="G25" s="56">
        <v>55</v>
      </c>
      <c r="H25" s="84">
        <v>17.36</v>
      </c>
      <c r="I25" s="57">
        <v>0.3</v>
      </c>
      <c r="J25" s="81">
        <f t="shared" si="0"/>
        <v>12.151999999999999</v>
      </c>
      <c r="K25" s="78"/>
      <c r="L25" s="58">
        <f t="shared" si="1"/>
        <v>0</v>
      </c>
      <c r="M25" s="59">
        <f t="shared" si="2"/>
        <v>0</v>
      </c>
    </row>
    <row r="26" spans="1:13" ht="21" x14ac:dyDescent="0.4">
      <c r="A26" s="54">
        <v>8412595100607</v>
      </c>
      <c r="B26" s="55">
        <v>300563</v>
      </c>
      <c r="C26" s="56">
        <v>10060</v>
      </c>
      <c r="D26" s="56">
        <v>1</v>
      </c>
      <c r="E26" s="56">
        <v>4</v>
      </c>
      <c r="F26" s="56">
        <v>19</v>
      </c>
      <c r="G26" s="56">
        <v>60</v>
      </c>
      <c r="H26" s="84">
        <v>20.56</v>
      </c>
      <c r="I26" s="57">
        <v>0.3</v>
      </c>
      <c r="J26" s="81">
        <f t="shared" si="0"/>
        <v>14.391999999999998</v>
      </c>
      <c r="K26" s="78"/>
      <c r="L26" s="58">
        <f t="shared" si="1"/>
        <v>0</v>
      </c>
      <c r="M26" s="59">
        <f t="shared" si="2"/>
        <v>0</v>
      </c>
    </row>
    <row r="27" spans="1:13" ht="21" x14ac:dyDescent="0.4">
      <c r="A27" s="54">
        <v>8412595100652</v>
      </c>
      <c r="B27" s="55">
        <v>300564</v>
      </c>
      <c r="C27" s="56">
        <v>10065</v>
      </c>
      <c r="D27" s="56">
        <v>1</v>
      </c>
      <c r="E27" s="56">
        <v>1</v>
      </c>
      <c r="F27" s="56">
        <v>22</v>
      </c>
      <c r="G27" s="56">
        <v>65</v>
      </c>
      <c r="H27" s="84">
        <v>27.55</v>
      </c>
      <c r="I27" s="57">
        <v>0.3</v>
      </c>
      <c r="J27" s="81">
        <f t="shared" si="0"/>
        <v>19.285</v>
      </c>
      <c r="K27" s="78"/>
      <c r="L27" s="58">
        <f t="shared" si="1"/>
        <v>0</v>
      </c>
      <c r="M27" s="59">
        <f t="shared" si="2"/>
        <v>0</v>
      </c>
    </row>
    <row r="28" spans="1:13" ht="21" x14ac:dyDescent="0.4">
      <c r="A28" s="54">
        <v>8412595100706</v>
      </c>
      <c r="B28" s="55">
        <v>300565</v>
      </c>
      <c r="C28" s="56">
        <v>10070</v>
      </c>
      <c r="D28" s="56">
        <v>1</v>
      </c>
      <c r="E28" s="56">
        <v>1</v>
      </c>
      <c r="F28" s="56">
        <v>25</v>
      </c>
      <c r="G28" s="56">
        <v>70</v>
      </c>
      <c r="H28" s="84">
        <v>36.33</v>
      </c>
      <c r="I28" s="57">
        <v>0.3</v>
      </c>
      <c r="J28" s="81">
        <f t="shared" si="0"/>
        <v>25.430999999999997</v>
      </c>
      <c r="K28" s="78"/>
      <c r="L28" s="58">
        <f t="shared" si="1"/>
        <v>0</v>
      </c>
      <c r="M28" s="59">
        <f t="shared" si="2"/>
        <v>0</v>
      </c>
    </row>
    <row r="29" spans="1:13" ht="21" x14ac:dyDescent="0.4">
      <c r="A29" s="54">
        <v>8412595100805</v>
      </c>
      <c r="B29" s="55">
        <v>300566</v>
      </c>
      <c r="C29" s="56">
        <v>10080</v>
      </c>
      <c r="D29" s="56">
        <v>1</v>
      </c>
      <c r="E29" s="56">
        <v>1</v>
      </c>
      <c r="F29" s="56">
        <v>40</v>
      </c>
      <c r="G29" s="56">
        <v>80</v>
      </c>
      <c r="H29" s="84">
        <v>49.75</v>
      </c>
      <c r="I29" s="57">
        <v>0.3</v>
      </c>
      <c r="J29" s="81">
        <f t="shared" si="0"/>
        <v>34.824999999999996</v>
      </c>
      <c r="K29" s="78"/>
      <c r="L29" s="58">
        <f t="shared" si="1"/>
        <v>0</v>
      </c>
      <c r="M29" s="59">
        <f t="shared" si="2"/>
        <v>0</v>
      </c>
    </row>
    <row r="30" spans="1:13" ht="21" x14ac:dyDescent="0.4">
      <c r="A30" s="54">
        <v>8412595100904</v>
      </c>
      <c r="B30" s="55">
        <v>300567</v>
      </c>
      <c r="C30" s="56">
        <v>10090</v>
      </c>
      <c r="D30" s="56">
        <v>1</v>
      </c>
      <c r="E30" s="56">
        <v>1</v>
      </c>
      <c r="F30" s="56">
        <v>50</v>
      </c>
      <c r="G30" s="56">
        <v>90</v>
      </c>
      <c r="H30" s="84">
        <v>69.010000000000005</v>
      </c>
      <c r="I30" s="57">
        <v>0.3</v>
      </c>
      <c r="J30" s="81">
        <f t="shared" si="0"/>
        <v>48.307000000000002</v>
      </c>
      <c r="K30" s="78"/>
      <c r="L30" s="58">
        <f t="shared" si="1"/>
        <v>0</v>
      </c>
      <c r="M30" s="59">
        <f t="shared" si="2"/>
        <v>0</v>
      </c>
    </row>
    <row r="31" spans="1:13" ht="21" x14ac:dyDescent="0.4">
      <c r="A31" s="54">
        <v>8412595100195</v>
      </c>
      <c r="B31" s="55">
        <v>300579</v>
      </c>
      <c r="C31" s="56">
        <v>10019</v>
      </c>
      <c r="D31" s="56">
        <v>1</v>
      </c>
      <c r="E31" s="56">
        <v>1</v>
      </c>
      <c r="F31" s="56">
        <v>85</v>
      </c>
      <c r="G31" s="56">
        <v>100</v>
      </c>
      <c r="H31" s="84">
        <v>129.41999999999999</v>
      </c>
      <c r="I31" s="57">
        <v>0.3</v>
      </c>
      <c r="J31" s="81">
        <f t="shared" si="0"/>
        <v>90.59399999999998</v>
      </c>
      <c r="K31" s="78"/>
      <c r="L31" s="58">
        <f t="shared" si="1"/>
        <v>0</v>
      </c>
      <c r="M31" s="59">
        <f t="shared" si="2"/>
        <v>0</v>
      </c>
    </row>
    <row r="32" spans="1:13" ht="21" x14ac:dyDescent="0.4">
      <c r="A32" s="54">
        <v>8412595100157</v>
      </c>
      <c r="B32" s="55">
        <v>300568</v>
      </c>
      <c r="C32" s="56">
        <v>10015</v>
      </c>
      <c r="D32" s="56">
        <v>1</v>
      </c>
      <c r="E32" s="56">
        <v>1</v>
      </c>
      <c r="F32" s="56">
        <v>120</v>
      </c>
      <c r="G32" s="56">
        <v>115</v>
      </c>
      <c r="H32" s="84">
        <v>161.4</v>
      </c>
      <c r="I32" s="57">
        <v>0.3</v>
      </c>
      <c r="J32" s="81">
        <f t="shared" si="0"/>
        <v>112.97999999999999</v>
      </c>
      <c r="K32" s="78"/>
      <c r="L32" s="58">
        <f t="shared" si="1"/>
        <v>0</v>
      </c>
      <c r="M32" s="59">
        <f t="shared" si="2"/>
        <v>0</v>
      </c>
    </row>
    <row r="33" spans="1:13" ht="21" x14ac:dyDescent="0.4">
      <c r="A33" s="54">
        <v>8412595100164</v>
      </c>
      <c r="B33" s="55">
        <v>300569</v>
      </c>
      <c r="C33" s="56">
        <v>10016</v>
      </c>
      <c r="D33" s="56">
        <v>1</v>
      </c>
      <c r="E33" s="56">
        <v>1</v>
      </c>
      <c r="F33" s="56">
        <v>200</v>
      </c>
      <c r="G33" s="56">
        <v>130</v>
      </c>
      <c r="H33" s="84">
        <v>324.70999999999998</v>
      </c>
      <c r="I33" s="57">
        <v>0.3</v>
      </c>
      <c r="J33" s="81">
        <f t="shared" si="0"/>
        <v>227.29699999999997</v>
      </c>
      <c r="K33" s="78"/>
      <c r="L33" s="58">
        <f t="shared" si="1"/>
        <v>0</v>
      </c>
      <c r="M33" s="59">
        <f t="shared" si="2"/>
        <v>0</v>
      </c>
    </row>
    <row r="34" spans="1:13" ht="21" x14ac:dyDescent="0.4">
      <c r="A34" s="54">
        <v>8412595100171</v>
      </c>
      <c r="B34" s="55">
        <v>663724</v>
      </c>
      <c r="C34" s="56">
        <v>10017</v>
      </c>
      <c r="D34" s="56">
        <v>1</v>
      </c>
      <c r="E34" s="56">
        <v>1</v>
      </c>
      <c r="F34" s="56">
        <v>250</v>
      </c>
      <c r="G34" s="56">
        <v>150</v>
      </c>
      <c r="H34" s="84">
        <v>666.51</v>
      </c>
      <c r="I34" s="57">
        <v>0.3</v>
      </c>
      <c r="J34" s="89">
        <f t="shared" si="0"/>
        <v>466.55699999999996</v>
      </c>
      <c r="K34" s="78"/>
      <c r="L34" s="58">
        <f t="shared" si="1"/>
        <v>0</v>
      </c>
      <c r="M34" s="59">
        <f t="shared" si="2"/>
        <v>0</v>
      </c>
    </row>
    <row r="35" spans="1:13" ht="21" x14ac:dyDescent="0.4">
      <c r="A35" s="32"/>
      <c r="B35" s="33"/>
      <c r="C35" s="33"/>
      <c r="D35" s="33"/>
      <c r="E35" s="33"/>
      <c r="F35" s="33"/>
      <c r="G35" s="33"/>
      <c r="H35" s="85"/>
      <c r="I35" s="29"/>
      <c r="J35" s="98"/>
      <c r="K35" s="79"/>
      <c r="L35" s="30"/>
      <c r="M35" s="31"/>
    </row>
    <row r="36" spans="1:13" ht="21" x14ac:dyDescent="0.4">
      <c r="A36" s="32"/>
      <c r="B36" s="33"/>
      <c r="C36" s="34" t="s">
        <v>8</v>
      </c>
      <c r="D36" s="28"/>
      <c r="E36" s="28"/>
      <c r="F36" s="28"/>
      <c r="G36" s="28"/>
      <c r="H36" s="85"/>
      <c r="I36" s="29"/>
      <c r="J36" s="82"/>
      <c r="K36" s="79"/>
      <c r="L36" s="30"/>
      <c r="M36" s="31"/>
    </row>
    <row r="37" spans="1:13" ht="21" x14ac:dyDescent="0.4">
      <c r="A37" s="45"/>
      <c r="B37" s="45"/>
      <c r="C37" s="47" t="s">
        <v>1</v>
      </c>
      <c r="D37" s="47" t="s">
        <v>2</v>
      </c>
      <c r="E37" s="47" t="s">
        <v>3</v>
      </c>
      <c r="F37" s="47" t="s">
        <v>4</v>
      </c>
      <c r="G37" s="47" t="s">
        <v>5</v>
      </c>
      <c r="H37" s="83" t="s">
        <v>6</v>
      </c>
      <c r="I37" s="91"/>
      <c r="J37" s="80"/>
      <c r="K37" s="77"/>
      <c r="L37" s="52"/>
      <c r="M37" s="53"/>
    </row>
    <row r="38" spans="1:13" ht="21" x14ac:dyDescent="0.4">
      <c r="A38" s="54">
        <v>8412595202103</v>
      </c>
      <c r="B38" s="55">
        <v>300513</v>
      </c>
      <c r="C38" s="56">
        <v>20210</v>
      </c>
      <c r="D38" s="56">
        <v>2</v>
      </c>
      <c r="E38" s="56">
        <v>10</v>
      </c>
      <c r="F38" s="56" t="s">
        <v>9</v>
      </c>
      <c r="G38" s="56">
        <v>10</v>
      </c>
      <c r="H38" s="84">
        <v>1.9</v>
      </c>
      <c r="I38" s="57">
        <v>0.2</v>
      </c>
      <c r="J38" s="96">
        <f t="shared" si="0"/>
        <v>1.52</v>
      </c>
      <c r="K38" s="102"/>
      <c r="L38" s="58">
        <f t="shared" ref="L38:L62" si="3">+K38*E38</f>
        <v>0</v>
      </c>
      <c r="M38" s="59">
        <f t="shared" si="2"/>
        <v>0</v>
      </c>
    </row>
    <row r="39" spans="1:13" ht="21" x14ac:dyDescent="0.4">
      <c r="A39" s="51">
        <v>8412595202127</v>
      </c>
      <c r="B39" s="51" t="s">
        <v>333</v>
      </c>
      <c r="C39" s="47">
        <v>20212</v>
      </c>
      <c r="D39" s="47">
        <v>2</v>
      </c>
      <c r="E39" s="47">
        <v>10</v>
      </c>
      <c r="F39" s="47" t="s">
        <v>9</v>
      </c>
      <c r="G39" s="47">
        <v>12</v>
      </c>
      <c r="H39" s="83">
        <v>2.0699999999999998</v>
      </c>
      <c r="I39" s="60">
        <v>0.2</v>
      </c>
      <c r="J39" s="80">
        <f t="shared" si="0"/>
        <v>1.6559999999999999</v>
      </c>
      <c r="K39" s="77"/>
      <c r="L39" s="52">
        <f t="shared" si="3"/>
        <v>0</v>
      </c>
      <c r="M39" s="53">
        <f t="shared" si="2"/>
        <v>0</v>
      </c>
    </row>
    <row r="40" spans="1:13" ht="21" x14ac:dyDescent="0.4">
      <c r="A40" s="54">
        <v>8412595202110</v>
      </c>
      <c r="B40" s="55">
        <v>300514</v>
      </c>
      <c r="C40" s="56">
        <v>20211</v>
      </c>
      <c r="D40" s="56">
        <v>2</v>
      </c>
      <c r="E40" s="56">
        <v>10</v>
      </c>
      <c r="F40" s="56" t="s">
        <v>9</v>
      </c>
      <c r="G40" s="56">
        <v>15</v>
      </c>
      <c r="H40" s="84">
        <v>2.61</v>
      </c>
      <c r="I40" s="57">
        <v>0.2</v>
      </c>
      <c r="J40" s="81">
        <f t="shared" si="0"/>
        <v>2.0880000000000001</v>
      </c>
      <c r="K40" s="78"/>
      <c r="L40" s="58">
        <f t="shared" si="3"/>
        <v>0</v>
      </c>
      <c r="M40" s="59">
        <f t="shared" si="2"/>
        <v>0</v>
      </c>
    </row>
    <row r="41" spans="1:13" ht="21" x14ac:dyDescent="0.4">
      <c r="A41" s="51">
        <v>8412595202202</v>
      </c>
      <c r="B41" s="51" t="s">
        <v>333</v>
      </c>
      <c r="C41" s="47">
        <v>20220</v>
      </c>
      <c r="D41" s="47">
        <v>2</v>
      </c>
      <c r="E41" s="47">
        <v>6</v>
      </c>
      <c r="F41" s="47" t="s">
        <v>7</v>
      </c>
      <c r="G41" s="47">
        <v>20</v>
      </c>
      <c r="H41" s="83">
        <v>3.34</v>
      </c>
      <c r="I41" s="60">
        <v>0.2</v>
      </c>
      <c r="J41" s="80">
        <f t="shared" si="0"/>
        <v>2.6720000000000002</v>
      </c>
      <c r="K41" s="77"/>
      <c r="L41" s="52">
        <f t="shared" si="3"/>
        <v>0</v>
      </c>
      <c r="M41" s="53">
        <f t="shared" si="2"/>
        <v>0</v>
      </c>
    </row>
    <row r="42" spans="1:13" ht="21" x14ac:dyDescent="0.4">
      <c r="A42" s="51">
        <v>8412595202226</v>
      </c>
      <c r="B42" s="51" t="s">
        <v>333</v>
      </c>
      <c r="C42" s="47">
        <v>20222</v>
      </c>
      <c r="D42" s="47">
        <v>2</v>
      </c>
      <c r="E42" s="47">
        <v>6</v>
      </c>
      <c r="F42" s="61" t="s">
        <v>7</v>
      </c>
      <c r="G42" s="47">
        <v>22</v>
      </c>
      <c r="H42" s="83">
        <v>3.41</v>
      </c>
      <c r="I42" s="60">
        <v>0.2</v>
      </c>
      <c r="J42" s="80">
        <f t="shared" si="0"/>
        <v>2.7280000000000002</v>
      </c>
      <c r="K42" s="77"/>
      <c r="L42" s="52">
        <f t="shared" si="3"/>
        <v>0</v>
      </c>
      <c r="M42" s="53">
        <f t="shared" si="2"/>
        <v>0</v>
      </c>
    </row>
    <row r="43" spans="1:13" ht="21" x14ac:dyDescent="0.4">
      <c r="A43" s="54">
        <v>8412595202240</v>
      </c>
      <c r="B43" s="55">
        <v>300516</v>
      </c>
      <c r="C43" s="56">
        <v>20224</v>
      </c>
      <c r="D43" s="56">
        <v>2</v>
      </c>
      <c r="E43" s="56">
        <v>6</v>
      </c>
      <c r="F43" s="56">
        <v>1</v>
      </c>
      <c r="G43" s="56">
        <v>24</v>
      </c>
      <c r="H43" s="84">
        <v>3.57</v>
      </c>
      <c r="I43" s="57">
        <v>0.2</v>
      </c>
      <c r="J43" s="81">
        <f t="shared" si="0"/>
        <v>2.8559999999999999</v>
      </c>
      <c r="K43" s="78"/>
      <c r="L43" s="58">
        <f t="shared" si="3"/>
        <v>0</v>
      </c>
      <c r="M43" s="59">
        <f t="shared" si="2"/>
        <v>0</v>
      </c>
    </row>
    <row r="44" spans="1:13" ht="21" x14ac:dyDescent="0.4">
      <c r="A44" s="54">
        <v>8412595202264</v>
      </c>
      <c r="B44" s="55">
        <v>300520</v>
      </c>
      <c r="C44" s="56">
        <v>20226</v>
      </c>
      <c r="D44" s="56">
        <v>2</v>
      </c>
      <c r="E44" s="56">
        <v>6</v>
      </c>
      <c r="F44" s="56">
        <v>2</v>
      </c>
      <c r="G44" s="56">
        <v>26</v>
      </c>
      <c r="H44" s="84">
        <v>4.03</v>
      </c>
      <c r="I44" s="57">
        <v>0.2</v>
      </c>
      <c r="J44" s="81">
        <f t="shared" si="0"/>
        <v>3.2240000000000002</v>
      </c>
      <c r="K44" s="78"/>
      <c r="L44" s="58">
        <f t="shared" si="3"/>
        <v>0</v>
      </c>
      <c r="M44" s="59">
        <f t="shared" si="2"/>
        <v>0</v>
      </c>
    </row>
    <row r="45" spans="1:13" ht="21" x14ac:dyDescent="0.4">
      <c r="A45" s="54">
        <v>8412595202288</v>
      </c>
      <c r="B45" s="55">
        <v>300512</v>
      </c>
      <c r="C45" s="56">
        <v>20228</v>
      </c>
      <c r="D45" s="56">
        <v>2</v>
      </c>
      <c r="E45" s="56">
        <v>6</v>
      </c>
      <c r="F45" s="56">
        <v>3</v>
      </c>
      <c r="G45" s="56">
        <v>28</v>
      </c>
      <c r="H45" s="84">
        <v>4.43</v>
      </c>
      <c r="I45" s="57">
        <v>0.2</v>
      </c>
      <c r="J45" s="81">
        <f t="shared" si="0"/>
        <v>3.544</v>
      </c>
      <c r="K45" s="78"/>
      <c r="L45" s="58">
        <f t="shared" si="3"/>
        <v>0</v>
      </c>
      <c r="M45" s="59">
        <f t="shared" si="2"/>
        <v>0</v>
      </c>
    </row>
    <row r="46" spans="1:13" ht="21" x14ac:dyDescent="0.4">
      <c r="A46" s="54">
        <v>8412595202301</v>
      </c>
      <c r="B46" s="55">
        <v>300521</v>
      </c>
      <c r="C46" s="56">
        <v>20230</v>
      </c>
      <c r="D46" s="56">
        <v>2</v>
      </c>
      <c r="E46" s="56">
        <v>6</v>
      </c>
      <c r="F46" s="56">
        <v>4</v>
      </c>
      <c r="G46" s="56">
        <v>30</v>
      </c>
      <c r="H46" s="84">
        <v>5.45</v>
      </c>
      <c r="I46" s="57">
        <v>0.2</v>
      </c>
      <c r="J46" s="81">
        <f t="shared" si="0"/>
        <v>4.3600000000000003</v>
      </c>
      <c r="K46" s="78"/>
      <c r="L46" s="58">
        <f t="shared" si="3"/>
        <v>0</v>
      </c>
      <c r="M46" s="59">
        <f t="shared" si="2"/>
        <v>0</v>
      </c>
    </row>
    <row r="47" spans="1:13" ht="21" x14ac:dyDescent="0.4">
      <c r="A47" s="54">
        <v>8412595202325</v>
      </c>
      <c r="B47" s="55">
        <v>300537</v>
      </c>
      <c r="C47" s="56">
        <v>20232</v>
      </c>
      <c r="D47" s="56">
        <v>2</v>
      </c>
      <c r="E47" s="56">
        <v>6</v>
      </c>
      <c r="F47" s="56">
        <v>5</v>
      </c>
      <c r="G47" s="56">
        <v>32</v>
      </c>
      <c r="H47" s="84">
        <v>6.03</v>
      </c>
      <c r="I47" s="57">
        <v>0.2</v>
      </c>
      <c r="J47" s="81">
        <f t="shared" si="0"/>
        <v>4.8240000000000007</v>
      </c>
      <c r="K47" s="78"/>
      <c r="L47" s="58">
        <f t="shared" si="3"/>
        <v>0</v>
      </c>
      <c r="M47" s="59">
        <f t="shared" si="2"/>
        <v>0</v>
      </c>
    </row>
    <row r="48" spans="1:13" ht="21" x14ac:dyDescent="0.4">
      <c r="A48" s="54">
        <v>8412595202349</v>
      </c>
      <c r="B48" s="55">
        <v>300522</v>
      </c>
      <c r="C48" s="56">
        <v>20234</v>
      </c>
      <c r="D48" s="56">
        <v>2</v>
      </c>
      <c r="E48" s="56">
        <v>6</v>
      </c>
      <c r="F48" s="56">
        <v>6</v>
      </c>
      <c r="G48" s="56">
        <v>34</v>
      </c>
      <c r="H48" s="84">
        <v>6.55</v>
      </c>
      <c r="I48" s="57">
        <v>0.2</v>
      </c>
      <c r="J48" s="81">
        <f t="shared" si="0"/>
        <v>5.24</v>
      </c>
      <c r="K48" s="78"/>
      <c r="L48" s="58">
        <f t="shared" si="3"/>
        <v>0</v>
      </c>
      <c r="M48" s="59">
        <f t="shared" si="2"/>
        <v>0</v>
      </c>
    </row>
    <row r="49" spans="1:13" ht="21" x14ac:dyDescent="0.4">
      <c r="A49" s="54">
        <v>8412595202363</v>
      </c>
      <c r="B49" s="55">
        <v>300538</v>
      </c>
      <c r="C49" s="56">
        <v>20236</v>
      </c>
      <c r="D49" s="56">
        <v>2</v>
      </c>
      <c r="E49" s="56">
        <v>6</v>
      </c>
      <c r="F49" s="56">
        <v>7</v>
      </c>
      <c r="G49" s="56">
        <v>36</v>
      </c>
      <c r="H49" s="84">
        <v>6.92</v>
      </c>
      <c r="I49" s="57">
        <v>0.2</v>
      </c>
      <c r="J49" s="81">
        <f t="shared" si="0"/>
        <v>5.5360000000000005</v>
      </c>
      <c r="K49" s="78"/>
      <c r="L49" s="58">
        <f t="shared" si="3"/>
        <v>0</v>
      </c>
      <c r="M49" s="59">
        <f t="shared" si="2"/>
        <v>0</v>
      </c>
    </row>
    <row r="50" spans="1:13" ht="21" x14ac:dyDescent="0.4">
      <c r="A50" s="54">
        <v>8412595202387</v>
      </c>
      <c r="B50" s="55">
        <v>300523</v>
      </c>
      <c r="C50" s="56">
        <v>20238</v>
      </c>
      <c r="D50" s="56">
        <v>2</v>
      </c>
      <c r="E50" s="56">
        <v>6</v>
      </c>
      <c r="F50" s="56">
        <v>8</v>
      </c>
      <c r="G50" s="56">
        <v>38</v>
      </c>
      <c r="H50" s="84">
        <v>8.0399999999999991</v>
      </c>
      <c r="I50" s="57">
        <v>0.2</v>
      </c>
      <c r="J50" s="81">
        <f t="shared" si="0"/>
        <v>6.4319999999999995</v>
      </c>
      <c r="K50" s="78"/>
      <c r="L50" s="58">
        <f t="shared" si="3"/>
        <v>0</v>
      </c>
      <c r="M50" s="59">
        <f t="shared" si="2"/>
        <v>0</v>
      </c>
    </row>
    <row r="51" spans="1:13" ht="21" x14ac:dyDescent="0.4">
      <c r="A51" s="54">
        <v>8412595202400</v>
      </c>
      <c r="B51" s="55">
        <v>300539</v>
      </c>
      <c r="C51" s="56">
        <v>20240</v>
      </c>
      <c r="D51" s="56">
        <v>2</v>
      </c>
      <c r="E51" s="56">
        <v>6</v>
      </c>
      <c r="F51" s="56">
        <v>9</v>
      </c>
      <c r="G51" s="56">
        <v>40</v>
      </c>
      <c r="H51" s="84">
        <v>8.9499999999999993</v>
      </c>
      <c r="I51" s="57">
        <v>0.2</v>
      </c>
      <c r="J51" s="81">
        <f t="shared" si="0"/>
        <v>7.16</v>
      </c>
      <c r="K51" s="78"/>
      <c r="L51" s="58">
        <f t="shared" si="3"/>
        <v>0</v>
      </c>
      <c r="M51" s="59">
        <f t="shared" si="2"/>
        <v>0</v>
      </c>
    </row>
    <row r="52" spans="1:13" ht="21" x14ac:dyDescent="0.4">
      <c r="A52" s="54">
        <v>8412595202424</v>
      </c>
      <c r="B52" s="55">
        <v>300524</v>
      </c>
      <c r="C52" s="56">
        <v>20242</v>
      </c>
      <c r="D52" s="56">
        <v>2</v>
      </c>
      <c r="E52" s="56">
        <v>6</v>
      </c>
      <c r="F52" s="56">
        <v>10</v>
      </c>
      <c r="G52" s="56">
        <v>42</v>
      </c>
      <c r="H52" s="84">
        <v>10.6</v>
      </c>
      <c r="I52" s="57">
        <v>0.2</v>
      </c>
      <c r="J52" s="81">
        <f t="shared" si="0"/>
        <v>8.48</v>
      </c>
      <c r="K52" s="78"/>
      <c r="L52" s="58">
        <f t="shared" si="3"/>
        <v>0</v>
      </c>
      <c r="M52" s="59">
        <f t="shared" si="2"/>
        <v>0</v>
      </c>
    </row>
    <row r="53" spans="1:13" ht="21" x14ac:dyDescent="0.4">
      <c r="A53" s="54">
        <v>8412595202462</v>
      </c>
      <c r="B53" s="55">
        <v>300525</v>
      </c>
      <c r="C53" s="56">
        <v>20246</v>
      </c>
      <c r="D53" s="56">
        <v>2</v>
      </c>
      <c r="E53" s="56">
        <v>4</v>
      </c>
      <c r="F53" s="56">
        <v>12</v>
      </c>
      <c r="G53" s="56">
        <v>46</v>
      </c>
      <c r="H53" s="84">
        <v>12.49</v>
      </c>
      <c r="I53" s="57">
        <v>0.2</v>
      </c>
      <c r="J53" s="81">
        <f t="shared" si="0"/>
        <v>9.9920000000000009</v>
      </c>
      <c r="K53" s="78"/>
      <c r="L53" s="58">
        <f t="shared" si="3"/>
        <v>0</v>
      </c>
      <c r="M53" s="59">
        <f t="shared" si="2"/>
        <v>0</v>
      </c>
    </row>
    <row r="54" spans="1:13" ht="21" x14ac:dyDescent="0.4">
      <c r="A54" s="54">
        <v>8412595202509</v>
      </c>
      <c r="B54" s="55">
        <v>300526</v>
      </c>
      <c r="C54" s="56">
        <v>20250</v>
      </c>
      <c r="D54" s="56">
        <v>2</v>
      </c>
      <c r="E54" s="56">
        <v>4</v>
      </c>
      <c r="F54" s="56">
        <v>14</v>
      </c>
      <c r="G54" s="56">
        <v>50</v>
      </c>
      <c r="H54" s="84">
        <v>14.61</v>
      </c>
      <c r="I54" s="57">
        <v>0.2</v>
      </c>
      <c r="J54" s="81">
        <f t="shared" si="0"/>
        <v>11.688000000000001</v>
      </c>
      <c r="K54" s="78"/>
      <c r="L54" s="58">
        <f t="shared" si="3"/>
        <v>0</v>
      </c>
      <c r="M54" s="59">
        <f t="shared" si="2"/>
        <v>0</v>
      </c>
    </row>
    <row r="55" spans="1:13" ht="21" x14ac:dyDescent="0.4">
      <c r="A55" s="54">
        <v>8412595202554</v>
      </c>
      <c r="B55" s="55">
        <v>300527</v>
      </c>
      <c r="C55" s="56">
        <v>20255</v>
      </c>
      <c r="D55" s="56">
        <v>2</v>
      </c>
      <c r="E55" s="56">
        <v>4</v>
      </c>
      <c r="F55" s="56">
        <v>16</v>
      </c>
      <c r="G55" s="56">
        <v>55</v>
      </c>
      <c r="H55" s="84">
        <v>19.989999999999998</v>
      </c>
      <c r="I55" s="57">
        <v>0.2</v>
      </c>
      <c r="J55" s="81">
        <f t="shared" si="0"/>
        <v>15.991999999999999</v>
      </c>
      <c r="K55" s="78"/>
      <c r="L55" s="58">
        <f t="shared" si="3"/>
        <v>0</v>
      </c>
      <c r="M55" s="59">
        <f t="shared" si="2"/>
        <v>0</v>
      </c>
    </row>
    <row r="56" spans="1:13" ht="21" x14ac:dyDescent="0.4">
      <c r="A56" s="54">
        <v>8412595202608</v>
      </c>
      <c r="B56" s="55">
        <v>300528</v>
      </c>
      <c r="C56" s="56">
        <v>20260</v>
      </c>
      <c r="D56" s="56">
        <v>2</v>
      </c>
      <c r="E56" s="56">
        <v>4</v>
      </c>
      <c r="F56" s="56">
        <v>19</v>
      </c>
      <c r="G56" s="56">
        <v>60</v>
      </c>
      <c r="H56" s="84">
        <v>23.71</v>
      </c>
      <c r="I56" s="57">
        <v>0.2</v>
      </c>
      <c r="J56" s="81">
        <f t="shared" si="0"/>
        <v>18.968</v>
      </c>
      <c r="K56" s="78"/>
      <c r="L56" s="58">
        <f t="shared" si="3"/>
        <v>0</v>
      </c>
      <c r="M56" s="59">
        <f t="shared" si="2"/>
        <v>0</v>
      </c>
    </row>
    <row r="57" spans="1:13" ht="21" x14ac:dyDescent="0.4">
      <c r="A57" s="54">
        <v>8412595202653</v>
      </c>
      <c r="B57" s="55">
        <v>300545</v>
      </c>
      <c r="C57" s="56">
        <v>20265</v>
      </c>
      <c r="D57" s="56">
        <v>2</v>
      </c>
      <c r="E57" s="56">
        <v>1</v>
      </c>
      <c r="F57" s="56">
        <v>22</v>
      </c>
      <c r="G57" s="56">
        <v>65</v>
      </c>
      <c r="H57" s="84">
        <v>32.520000000000003</v>
      </c>
      <c r="I57" s="57">
        <v>0.2</v>
      </c>
      <c r="J57" s="81">
        <f t="shared" si="0"/>
        <v>26.016000000000005</v>
      </c>
      <c r="K57" s="78"/>
      <c r="L57" s="58">
        <f t="shared" si="3"/>
        <v>0</v>
      </c>
      <c r="M57" s="59">
        <f t="shared" si="2"/>
        <v>0</v>
      </c>
    </row>
    <row r="58" spans="1:13" ht="21" x14ac:dyDescent="0.4">
      <c r="A58" s="54">
        <v>8412595202707</v>
      </c>
      <c r="B58" s="55">
        <v>300546</v>
      </c>
      <c r="C58" s="56">
        <v>20270</v>
      </c>
      <c r="D58" s="56">
        <v>2</v>
      </c>
      <c r="E58" s="56">
        <v>1</v>
      </c>
      <c r="F58" s="56">
        <v>25</v>
      </c>
      <c r="G58" s="56">
        <v>70</v>
      </c>
      <c r="H58" s="84">
        <v>45.31</v>
      </c>
      <c r="I58" s="57">
        <v>0.2</v>
      </c>
      <c r="J58" s="81">
        <f t="shared" si="0"/>
        <v>36.248000000000005</v>
      </c>
      <c r="K58" s="78"/>
      <c r="L58" s="58">
        <f t="shared" si="3"/>
        <v>0</v>
      </c>
      <c r="M58" s="59">
        <f t="shared" si="2"/>
        <v>0</v>
      </c>
    </row>
    <row r="59" spans="1:13" ht="21" x14ac:dyDescent="0.4">
      <c r="A59" s="54">
        <v>8412595202806</v>
      </c>
      <c r="B59" s="55">
        <v>300547</v>
      </c>
      <c r="C59" s="56">
        <v>20280</v>
      </c>
      <c r="D59" s="56">
        <v>2</v>
      </c>
      <c r="E59" s="56">
        <v>1</v>
      </c>
      <c r="F59" s="56">
        <v>40</v>
      </c>
      <c r="G59" s="56">
        <v>80</v>
      </c>
      <c r="H59" s="84">
        <v>58.9</v>
      </c>
      <c r="I59" s="57">
        <v>0.2</v>
      </c>
      <c r="J59" s="81">
        <f t="shared" si="0"/>
        <v>47.120000000000005</v>
      </c>
      <c r="K59" s="78"/>
      <c r="L59" s="58">
        <f t="shared" si="3"/>
        <v>0</v>
      </c>
      <c r="M59" s="59">
        <f t="shared" si="2"/>
        <v>0</v>
      </c>
    </row>
    <row r="60" spans="1:13" ht="21" x14ac:dyDescent="0.4">
      <c r="A60" s="54">
        <v>8412595202905</v>
      </c>
      <c r="B60" s="55">
        <v>300549</v>
      </c>
      <c r="C60" s="56">
        <v>20290</v>
      </c>
      <c r="D60" s="56">
        <v>2</v>
      </c>
      <c r="E60" s="56">
        <v>1</v>
      </c>
      <c r="F60" s="56">
        <v>50</v>
      </c>
      <c r="G60" s="56">
        <v>90</v>
      </c>
      <c r="H60" s="84">
        <v>74.86</v>
      </c>
      <c r="I60" s="57">
        <v>0.2</v>
      </c>
      <c r="J60" s="81">
        <f t="shared" si="0"/>
        <v>59.888000000000005</v>
      </c>
      <c r="K60" s="78"/>
      <c r="L60" s="58">
        <f t="shared" si="3"/>
        <v>0</v>
      </c>
      <c r="M60" s="59">
        <f t="shared" si="2"/>
        <v>0</v>
      </c>
    </row>
    <row r="61" spans="1:13" ht="21" x14ac:dyDescent="0.4">
      <c r="A61" s="51">
        <v>8412595202196</v>
      </c>
      <c r="B61" s="51" t="s">
        <v>333</v>
      </c>
      <c r="C61" s="47">
        <v>20219</v>
      </c>
      <c r="D61" s="47">
        <v>2</v>
      </c>
      <c r="E61" s="47">
        <v>1</v>
      </c>
      <c r="F61" s="47">
        <v>85</v>
      </c>
      <c r="G61" s="47">
        <v>100</v>
      </c>
      <c r="H61" s="83">
        <v>158.18</v>
      </c>
      <c r="I61" s="60">
        <v>0.2</v>
      </c>
      <c r="J61" s="80">
        <f t="shared" si="0"/>
        <v>126.54400000000001</v>
      </c>
      <c r="K61" s="77"/>
      <c r="L61" s="52">
        <f t="shared" si="3"/>
        <v>0</v>
      </c>
      <c r="M61" s="53">
        <f t="shared" si="2"/>
        <v>0</v>
      </c>
    </row>
    <row r="62" spans="1:13" ht="21" x14ac:dyDescent="0.4">
      <c r="A62" s="51">
        <v>8412595202158</v>
      </c>
      <c r="B62" s="51" t="s">
        <v>333</v>
      </c>
      <c r="C62" s="47">
        <v>20215</v>
      </c>
      <c r="D62" s="47">
        <v>2</v>
      </c>
      <c r="E62" s="47">
        <v>1</v>
      </c>
      <c r="F62" s="47">
        <v>120</v>
      </c>
      <c r="G62" s="47">
        <v>115</v>
      </c>
      <c r="H62" s="83">
        <v>197.26</v>
      </c>
      <c r="I62" s="60">
        <v>0.2</v>
      </c>
      <c r="J62" s="80">
        <f t="shared" si="0"/>
        <v>157.80799999999999</v>
      </c>
      <c r="K62" s="77"/>
      <c r="L62" s="52">
        <f t="shared" si="3"/>
        <v>0</v>
      </c>
      <c r="M62" s="53">
        <f t="shared" si="2"/>
        <v>0</v>
      </c>
    </row>
    <row r="63" spans="1:13" ht="21" x14ac:dyDescent="0.4">
      <c r="A63" s="32"/>
      <c r="B63" s="27"/>
      <c r="C63" s="28"/>
      <c r="D63" s="28"/>
      <c r="E63" s="28"/>
      <c r="F63" s="28"/>
      <c r="G63" s="28"/>
      <c r="H63" s="85"/>
      <c r="I63" s="35"/>
      <c r="J63" s="82"/>
      <c r="K63" s="79"/>
      <c r="L63" s="30"/>
      <c r="M63" s="31"/>
    </row>
    <row r="64" spans="1:13" ht="21" x14ac:dyDescent="0.4">
      <c r="A64" s="32"/>
      <c r="B64" s="27"/>
      <c r="C64" s="34" t="s">
        <v>10</v>
      </c>
      <c r="D64" s="28"/>
      <c r="E64" s="28"/>
      <c r="F64" s="28"/>
      <c r="G64" s="28"/>
      <c r="H64" s="85"/>
      <c r="I64" s="35"/>
      <c r="J64" s="82"/>
      <c r="K64" s="79"/>
      <c r="L64" s="30"/>
      <c r="M64" s="31"/>
    </row>
    <row r="65" spans="1:13" ht="21" x14ac:dyDescent="0.4">
      <c r="A65" s="45"/>
      <c r="B65" s="51"/>
      <c r="C65" s="47" t="s">
        <v>1</v>
      </c>
      <c r="D65" s="47" t="s">
        <v>2</v>
      </c>
      <c r="E65" s="47" t="s">
        <v>3</v>
      </c>
      <c r="F65" s="47"/>
      <c r="G65" s="47" t="s">
        <v>5</v>
      </c>
      <c r="H65" s="83" t="s">
        <v>6</v>
      </c>
      <c r="I65" s="92"/>
      <c r="J65" s="80"/>
      <c r="K65" s="77"/>
      <c r="L65" s="52"/>
      <c r="M65" s="53"/>
    </row>
    <row r="66" spans="1:13" ht="21" x14ac:dyDescent="0.4">
      <c r="A66" s="51">
        <v>8412595202080</v>
      </c>
      <c r="B66" s="51" t="s">
        <v>333</v>
      </c>
      <c r="C66" s="47">
        <v>20208</v>
      </c>
      <c r="D66" s="47">
        <v>2</v>
      </c>
      <c r="E66" s="47">
        <v>10</v>
      </c>
      <c r="F66" s="47"/>
      <c r="G66" s="47" t="s">
        <v>11</v>
      </c>
      <c r="H66" s="83">
        <v>19.82</v>
      </c>
      <c r="I66" s="60">
        <v>0.2</v>
      </c>
      <c r="J66" s="90">
        <f t="shared" si="0"/>
        <v>15.856000000000002</v>
      </c>
      <c r="K66" s="100"/>
      <c r="L66" s="52">
        <f t="shared" ref="L66" si="4">+K66*E66</f>
        <v>0</v>
      </c>
      <c r="M66" s="53">
        <f t="shared" si="2"/>
        <v>0</v>
      </c>
    </row>
    <row r="67" spans="1:13" ht="21" x14ac:dyDescent="0.4">
      <c r="A67" s="32"/>
      <c r="B67" s="27"/>
      <c r="C67" s="33"/>
      <c r="D67" s="33"/>
      <c r="E67" s="33"/>
      <c r="F67" s="33"/>
      <c r="G67" s="33"/>
      <c r="H67" s="85"/>
      <c r="I67" s="35"/>
      <c r="J67" s="82"/>
      <c r="K67" s="79"/>
      <c r="L67" s="30"/>
      <c r="M67" s="31"/>
    </row>
    <row r="68" spans="1:13" ht="21" x14ac:dyDescent="0.4">
      <c r="A68" s="32"/>
      <c r="B68" s="27"/>
      <c r="C68" s="34" t="s">
        <v>12</v>
      </c>
      <c r="D68" s="28"/>
      <c r="E68" s="28"/>
      <c r="F68" s="28"/>
      <c r="G68" s="28"/>
      <c r="H68" s="85"/>
      <c r="I68" s="35"/>
      <c r="J68" s="82"/>
      <c r="K68" s="79"/>
      <c r="L68" s="30"/>
      <c r="M68" s="31"/>
    </row>
    <row r="69" spans="1:13" ht="21" x14ac:dyDescent="0.4">
      <c r="A69" s="45"/>
      <c r="B69" s="51"/>
      <c r="C69" s="47" t="s">
        <v>1</v>
      </c>
      <c r="D69" s="47" t="s">
        <v>2</v>
      </c>
      <c r="E69" s="47" t="s">
        <v>3</v>
      </c>
      <c r="F69" s="47" t="s">
        <v>13</v>
      </c>
      <c r="G69" s="47" t="s">
        <v>5</v>
      </c>
      <c r="H69" s="83" t="s">
        <v>6</v>
      </c>
      <c r="I69" s="93"/>
      <c r="J69" s="80"/>
      <c r="K69" s="77"/>
      <c r="L69" s="52"/>
      <c r="M69" s="53"/>
    </row>
    <row r="70" spans="1:13" ht="21" x14ac:dyDescent="0.4">
      <c r="A70" s="51">
        <v>8412595812388</v>
      </c>
      <c r="B70" s="51" t="s">
        <v>333</v>
      </c>
      <c r="C70" s="47">
        <v>81238</v>
      </c>
      <c r="D70" s="47" t="s">
        <v>14</v>
      </c>
      <c r="E70" s="47">
        <v>1</v>
      </c>
      <c r="F70" s="47">
        <v>2</v>
      </c>
      <c r="G70" s="47">
        <v>38</v>
      </c>
      <c r="H70" s="83">
        <v>20.94</v>
      </c>
      <c r="I70" s="60">
        <v>0.2</v>
      </c>
      <c r="J70" s="90">
        <f t="shared" si="0"/>
        <v>16.752000000000002</v>
      </c>
      <c r="K70" s="100"/>
      <c r="L70" s="52">
        <f t="shared" ref="L70:L78" si="5">+K70*E70</f>
        <v>0</v>
      </c>
      <c r="M70" s="53">
        <f t="shared" si="2"/>
        <v>0</v>
      </c>
    </row>
    <row r="71" spans="1:13" ht="21" x14ac:dyDescent="0.4">
      <c r="A71" s="51">
        <v>8412595812425</v>
      </c>
      <c r="B71" s="51" t="s">
        <v>333</v>
      </c>
      <c r="C71" s="47">
        <v>81242</v>
      </c>
      <c r="D71" s="47" t="s">
        <v>14</v>
      </c>
      <c r="E71" s="47">
        <v>1</v>
      </c>
      <c r="F71" s="47">
        <v>2</v>
      </c>
      <c r="G71" s="47">
        <v>42</v>
      </c>
      <c r="H71" s="83">
        <v>25.64</v>
      </c>
      <c r="I71" s="60">
        <v>0.2</v>
      </c>
      <c r="J71" s="80">
        <f t="shared" si="0"/>
        <v>20.512</v>
      </c>
      <c r="K71" s="77"/>
      <c r="L71" s="52">
        <f t="shared" si="5"/>
        <v>0</v>
      </c>
      <c r="M71" s="53">
        <f t="shared" si="2"/>
        <v>0</v>
      </c>
    </row>
    <row r="72" spans="1:13" ht="21" x14ac:dyDescent="0.4">
      <c r="A72" s="51">
        <v>8412595812500</v>
      </c>
      <c r="B72" s="51" t="s">
        <v>333</v>
      </c>
      <c r="C72" s="47">
        <v>81250</v>
      </c>
      <c r="D72" s="47" t="s">
        <v>14</v>
      </c>
      <c r="E72" s="47">
        <v>1</v>
      </c>
      <c r="F72" s="47">
        <v>2</v>
      </c>
      <c r="G72" s="47">
        <v>50</v>
      </c>
      <c r="H72" s="83">
        <v>32.590000000000003</v>
      </c>
      <c r="I72" s="60">
        <v>0.2</v>
      </c>
      <c r="J72" s="80">
        <f t="shared" si="0"/>
        <v>26.072000000000003</v>
      </c>
      <c r="K72" s="77"/>
      <c r="L72" s="52">
        <f t="shared" si="5"/>
        <v>0</v>
      </c>
      <c r="M72" s="53">
        <f t="shared" si="2"/>
        <v>0</v>
      </c>
    </row>
    <row r="73" spans="1:13" ht="21" x14ac:dyDescent="0.4">
      <c r="A73" s="51">
        <v>8412595812555</v>
      </c>
      <c r="B73" s="51" t="s">
        <v>333</v>
      </c>
      <c r="C73" s="47">
        <v>81255</v>
      </c>
      <c r="D73" s="47" t="s">
        <v>14</v>
      </c>
      <c r="E73" s="47">
        <v>1</v>
      </c>
      <c r="F73" s="47">
        <v>2</v>
      </c>
      <c r="G73" s="47">
        <v>55</v>
      </c>
      <c r="H73" s="83">
        <v>38.43</v>
      </c>
      <c r="I73" s="60">
        <v>0.2</v>
      </c>
      <c r="J73" s="80">
        <f t="shared" si="0"/>
        <v>30.744</v>
      </c>
      <c r="K73" s="77"/>
      <c r="L73" s="52">
        <f t="shared" si="5"/>
        <v>0</v>
      </c>
      <c r="M73" s="53">
        <f t="shared" si="2"/>
        <v>0</v>
      </c>
    </row>
    <row r="74" spans="1:13" ht="21" x14ac:dyDescent="0.4">
      <c r="A74" s="51">
        <v>8412595812609</v>
      </c>
      <c r="B74" s="51" t="s">
        <v>333</v>
      </c>
      <c r="C74" s="47">
        <v>81260</v>
      </c>
      <c r="D74" s="47" t="s">
        <v>14</v>
      </c>
      <c r="E74" s="47">
        <v>1</v>
      </c>
      <c r="F74" s="47">
        <v>2</v>
      </c>
      <c r="G74" s="47">
        <v>60</v>
      </c>
      <c r="H74" s="83">
        <v>44.26</v>
      </c>
      <c r="I74" s="60">
        <v>0.2</v>
      </c>
      <c r="J74" s="80">
        <f t="shared" si="0"/>
        <v>35.408000000000001</v>
      </c>
      <c r="K74" s="77"/>
      <c r="L74" s="52">
        <f t="shared" si="5"/>
        <v>0</v>
      </c>
      <c r="M74" s="53">
        <f t="shared" si="2"/>
        <v>0</v>
      </c>
    </row>
    <row r="75" spans="1:13" ht="21" x14ac:dyDescent="0.4">
      <c r="A75" s="51">
        <v>8412595813422</v>
      </c>
      <c r="B75" s="51" t="s">
        <v>333</v>
      </c>
      <c r="C75" s="47">
        <v>81342</v>
      </c>
      <c r="D75" s="47" t="s">
        <v>14</v>
      </c>
      <c r="E75" s="47">
        <v>1</v>
      </c>
      <c r="F75" s="47">
        <v>3</v>
      </c>
      <c r="G75" s="47">
        <v>42</v>
      </c>
      <c r="H75" s="83">
        <v>32.590000000000003</v>
      </c>
      <c r="I75" s="60">
        <v>0.2</v>
      </c>
      <c r="J75" s="80">
        <f t="shared" si="0"/>
        <v>26.072000000000003</v>
      </c>
      <c r="K75" s="77"/>
      <c r="L75" s="52">
        <f t="shared" si="5"/>
        <v>0</v>
      </c>
      <c r="M75" s="53">
        <f t="shared" si="2"/>
        <v>0</v>
      </c>
    </row>
    <row r="76" spans="1:13" ht="21" x14ac:dyDescent="0.4">
      <c r="A76" s="51">
        <v>8412595813507</v>
      </c>
      <c r="B76" s="51" t="s">
        <v>333</v>
      </c>
      <c r="C76" s="47">
        <v>81350</v>
      </c>
      <c r="D76" s="47" t="s">
        <v>14</v>
      </c>
      <c r="E76" s="47">
        <v>1</v>
      </c>
      <c r="F76" s="47">
        <v>3</v>
      </c>
      <c r="G76" s="47">
        <v>50</v>
      </c>
      <c r="H76" s="83">
        <v>37.24</v>
      </c>
      <c r="I76" s="60">
        <v>0.2</v>
      </c>
      <c r="J76" s="80">
        <f t="shared" ref="J76:J139" si="6">H76*(1-I76)</f>
        <v>29.792000000000002</v>
      </c>
      <c r="K76" s="77"/>
      <c r="L76" s="52">
        <f t="shared" si="5"/>
        <v>0</v>
      </c>
      <c r="M76" s="53">
        <f t="shared" ref="M76:M139" si="7">J76*L76</f>
        <v>0</v>
      </c>
    </row>
    <row r="77" spans="1:13" ht="21" x14ac:dyDescent="0.4">
      <c r="A77" s="51">
        <v>8412595813552</v>
      </c>
      <c r="B77" s="51" t="s">
        <v>333</v>
      </c>
      <c r="C77" s="47">
        <v>81355</v>
      </c>
      <c r="D77" s="47" t="s">
        <v>14</v>
      </c>
      <c r="E77" s="47">
        <v>1</v>
      </c>
      <c r="F77" s="47">
        <v>3</v>
      </c>
      <c r="G77" s="47">
        <v>55</v>
      </c>
      <c r="H77" s="83">
        <v>43.89</v>
      </c>
      <c r="I77" s="60">
        <v>0.2</v>
      </c>
      <c r="J77" s="80">
        <f t="shared" si="6"/>
        <v>35.112000000000002</v>
      </c>
      <c r="K77" s="77"/>
      <c r="L77" s="52">
        <f t="shared" si="5"/>
        <v>0</v>
      </c>
      <c r="M77" s="53">
        <f t="shared" si="7"/>
        <v>0</v>
      </c>
    </row>
    <row r="78" spans="1:13" ht="21" x14ac:dyDescent="0.4">
      <c r="A78" s="51">
        <v>8412595813606</v>
      </c>
      <c r="B78" s="51" t="s">
        <v>333</v>
      </c>
      <c r="C78" s="47">
        <v>81360</v>
      </c>
      <c r="D78" s="47" t="s">
        <v>14</v>
      </c>
      <c r="E78" s="47">
        <v>1</v>
      </c>
      <c r="F78" s="47">
        <v>3</v>
      </c>
      <c r="G78" s="47">
        <v>60</v>
      </c>
      <c r="H78" s="83">
        <v>50.5</v>
      </c>
      <c r="I78" s="60">
        <v>0.2</v>
      </c>
      <c r="J78" s="80">
        <f t="shared" si="6"/>
        <v>40.400000000000006</v>
      </c>
      <c r="K78" s="77"/>
      <c r="L78" s="52">
        <f t="shared" si="5"/>
        <v>0</v>
      </c>
      <c r="M78" s="53">
        <f t="shared" si="7"/>
        <v>0</v>
      </c>
    </row>
    <row r="79" spans="1:13" ht="21" x14ac:dyDescent="0.4">
      <c r="A79" s="32"/>
      <c r="B79" s="27"/>
      <c r="C79" s="33"/>
      <c r="D79" s="33"/>
      <c r="E79" s="33"/>
      <c r="F79" s="33"/>
      <c r="G79" s="33"/>
      <c r="H79" s="85"/>
      <c r="I79" s="35"/>
      <c r="J79" s="82"/>
      <c r="K79" s="79"/>
      <c r="L79" s="30"/>
      <c r="M79" s="31"/>
    </row>
    <row r="80" spans="1:13" ht="21" x14ac:dyDescent="0.4">
      <c r="A80" s="32"/>
      <c r="B80" s="27"/>
      <c r="C80" s="34" t="s">
        <v>15</v>
      </c>
      <c r="D80" s="28"/>
      <c r="E80" s="28"/>
      <c r="F80" s="28"/>
      <c r="G80" s="28"/>
      <c r="H80" s="85"/>
      <c r="I80" s="35"/>
      <c r="J80" s="82"/>
      <c r="K80" s="79"/>
      <c r="L80" s="30"/>
      <c r="M80" s="31"/>
    </row>
    <row r="81" spans="1:13" ht="21" x14ac:dyDescent="0.4">
      <c r="A81" s="45"/>
      <c r="B81" s="51"/>
      <c r="C81" s="47" t="s">
        <v>1</v>
      </c>
      <c r="D81" s="47" t="s">
        <v>2</v>
      </c>
      <c r="E81" s="47" t="s">
        <v>3</v>
      </c>
      <c r="F81" s="47" t="s">
        <v>4</v>
      </c>
      <c r="G81" s="47" t="s">
        <v>5</v>
      </c>
      <c r="H81" s="83" t="s">
        <v>6</v>
      </c>
      <c r="I81" s="93"/>
      <c r="J81" s="80"/>
      <c r="K81" s="77"/>
      <c r="L81" s="52"/>
      <c r="M81" s="53"/>
    </row>
    <row r="82" spans="1:13" ht="21" x14ac:dyDescent="0.4">
      <c r="A82" s="51">
        <v>8412595700227</v>
      </c>
      <c r="B82" s="51" t="s">
        <v>333</v>
      </c>
      <c r="C82" s="47">
        <v>70022</v>
      </c>
      <c r="D82" s="47">
        <v>3</v>
      </c>
      <c r="E82" s="47">
        <v>4</v>
      </c>
      <c r="F82" s="47" t="s">
        <v>7</v>
      </c>
      <c r="G82" s="47">
        <v>22</v>
      </c>
      <c r="H82" s="83">
        <v>16.829999999999998</v>
      </c>
      <c r="I82" s="60">
        <v>0.2</v>
      </c>
      <c r="J82" s="90">
        <f t="shared" si="6"/>
        <v>13.463999999999999</v>
      </c>
      <c r="K82" s="100"/>
      <c r="L82" s="52">
        <f t="shared" ref="L82:L100" si="8">+K82*E82</f>
        <v>0</v>
      </c>
      <c r="M82" s="53">
        <f t="shared" si="7"/>
        <v>0</v>
      </c>
    </row>
    <row r="83" spans="1:13" ht="21" x14ac:dyDescent="0.4">
      <c r="A83" s="51">
        <v>8412595700241</v>
      </c>
      <c r="B83" s="51" t="s">
        <v>333</v>
      </c>
      <c r="C83" s="47">
        <v>70024</v>
      </c>
      <c r="D83" s="47">
        <v>3</v>
      </c>
      <c r="E83" s="47">
        <v>4</v>
      </c>
      <c r="F83" s="47">
        <v>1</v>
      </c>
      <c r="G83" s="47">
        <v>24</v>
      </c>
      <c r="H83" s="83">
        <v>17.82</v>
      </c>
      <c r="I83" s="60">
        <v>0.2</v>
      </c>
      <c r="J83" s="80">
        <f t="shared" si="6"/>
        <v>14.256</v>
      </c>
      <c r="K83" s="77"/>
      <c r="L83" s="52">
        <f t="shared" si="8"/>
        <v>0</v>
      </c>
      <c r="M83" s="53">
        <f t="shared" si="7"/>
        <v>0</v>
      </c>
    </row>
    <row r="84" spans="1:13" ht="21" x14ac:dyDescent="0.4">
      <c r="A84" s="51">
        <v>8412595700265</v>
      </c>
      <c r="B84" s="51" t="s">
        <v>333</v>
      </c>
      <c r="C84" s="47">
        <v>70026</v>
      </c>
      <c r="D84" s="47">
        <v>3</v>
      </c>
      <c r="E84" s="47">
        <v>4</v>
      </c>
      <c r="F84" s="47">
        <v>2</v>
      </c>
      <c r="G84" s="47">
        <v>26</v>
      </c>
      <c r="H84" s="83">
        <v>18.95</v>
      </c>
      <c r="I84" s="60">
        <v>0.2</v>
      </c>
      <c r="J84" s="80">
        <f t="shared" si="6"/>
        <v>15.16</v>
      </c>
      <c r="K84" s="77"/>
      <c r="L84" s="52">
        <f t="shared" si="8"/>
        <v>0</v>
      </c>
      <c r="M84" s="53">
        <f t="shared" si="7"/>
        <v>0</v>
      </c>
    </row>
    <row r="85" spans="1:13" ht="21" x14ac:dyDescent="0.4">
      <c r="A85" s="51">
        <v>8412595700289</v>
      </c>
      <c r="B85" s="51" t="s">
        <v>333</v>
      </c>
      <c r="C85" s="47">
        <v>70028</v>
      </c>
      <c r="D85" s="47">
        <v>3</v>
      </c>
      <c r="E85" s="47">
        <v>4</v>
      </c>
      <c r="F85" s="47">
        <v>3</v>
      </c>
      <c r="G85" s="47">
        <v>28</v>
      </c>
      <c r="H85" s="83">
        <v>20.260000000000002</v>
      </c>
      <c r="I85" s="60">
        <v>0.2</v>
      </c>
      <c r="J85" s="80">
        <f t="shared" si="6"/>
        <v>16.208000000000002</v>
      </c>
      <c r="K85" s="77"/>
      <c r="L85" s="52">
        <f t="shared" si="8"/>
        <v>0</v>
      </c>
      <c r="M85" s="53">
        <f t="shared" si="7"/>
        <v>0</v>
      </c>
    </row>
    <row r="86" spans="1:13" ht="21" x14ac:dyDescent="0.4">
      <c r="A86" s="51">
        <v>8412595700302</v>
      </c>
      <c r="B86" s="51" t="s">
        <v>333</v>
      </c>
      <c r="C86" s="47">
        <v>70030</v>
      </c>
      <c r="D86" s="47">
        <v>3</v>
      </c>
      <c r="E86" s="47">
        <v>4</v>
      </c>
      <c r="F86" s="47">
        <v>4</v>
      </c>
      <c r="G86" s="47">
        <v>30</v>
      </c>
      <c r="H86" s="83">
        <v>23.18</v>
      </c>
      <c r="I86" s="60">
        <v>0.2</v>
      </c>
      <c r="J86" s="80">
        <f t="shared" si="6"/>
        <v>18.544</v>
      </c>
      <c r="K86" s="77"/>
      <c r="L86" s="52">
        <f t="shared" si="8"/>
        <v>0</v>
      </c>
      <c r="M86" s="53">
        <f t="shared" si="7"/>
        <v>0</v>
      </c>
    </row>
    <row r="87" spans="1:13" ht="21" x14ac:dyDescent="0.4">
      <c r="A87" s="51">
        <v>8412595700326</v>
      </c>
      <c r="B87" s="51" t="s">
        <v>333</v>
      </c>
      <c r="C87" s="47">
        <v>70032</v>
      </c>
      <c r="D87" s="47">
        <v>3</v>
      </c>
      <c r="E87" s="47">
        <v>4</v>
      </c>
      <c r="F87" s="47">
        <v>5</v>
      </c>
      <c r="G87" s="47">
        <v>32</v>
      </c>
      <c r="H87" s="83">
        <v>24.67</v>
      </c>
      <c r="I87" s="60">
        <v>0.2</v>
      </c>
      <c r="J87" s="80">
        <f t="shared" si="6"/>
        <v>19.736000000000004</v>
      </c>
      <c r="K87" s="77"/>
      <c r="L87" s="52">
        <f t="shared" si="8"/>
        <v>0</v>
      </c>
      <c r="M87" s="53">
        <f t="shared" si="7"/>
        <v>0</v>
      </c>
    </row>
    <row r="88" spans="1:13" ht="21" x14ac:dyDescent="0.4">
      <c r="A88" s="51">
        <v>8412595700340</v>
      </c>
      <c r="B88" s="51" t="s">
        <v>333</v>
      </c>
      <c r="C88" s="47">
        <v>70034</v>
      </c>
      <c r="D88" s="47">
        <v>3</v>
      </c>
      <c r="E88" s="47">
        <v>4</v>
      </c>
      <c r="F88" s="47">
        <v>6</v>
      </c>
      <c r="G88" s="47">
        <v>34</v>
      </c>
      <c r="H88" s="83">
        <v>27.24</v>
      </c>
      <c r="I88" s="60">
        <v>0.2</v>
      </c>
      <c r="J88" s="80">
        <f t="shared" si="6"/>
        <v>21.792000000000002</v>
      </c>
      <c r="K88" s="77"/>
      <c r="L88" s="52">
        <f t="shared" si="8"/>
        <v>0</v>
      </c>
      <c r="M88" s="53">
        <f t="shared" si="7"/>
        <v>0</v>
      </c>
    </row>
    <row r="89" spans="1:13" ht="21" x14ac:dyDescent="0.4">
      <c r="A89" s="51">
        <v>8412595700364</v>
      </c>
      <c r="B89" s="51" t="s">
        <v>333</v>
      </c>
      <c r="C89" s="47">
        <v>70036</v>
      </c>
      <c r="D89" s="47">
        <v>3</v>
      </c>
      <c r="E89" s="47">
        <v>4</v>
      </c>
      <c r="F89" s="47">
        <v>7</v>
      </c>
      <c r="G89" s="47">
        <v>36</v>
      </c>
      <c r="H89" s="83">
        <v>29.73</v>
      </c>
      <c r="I89" s="60">
        <v>0.2</v>
      </c>
      <c r="J89" s="80">
        <f t="shared" si="6"/>
        <v>23.784000000000002</v>
      </c>
      <c r="K89" s="77"/>
      <c r="L89" s="52">
        <f t="shared" si="8"/>
        <v>0</v>
      </c>
      <c r="M89" s="53">
        <f t="shared" si="7"/>
        <v>0</v>
      </c>
    </row>
    <row r="90" spans="1:13" ht="21" x14ac:dyDescent="0.4">
      <c r="A90" s="51">
        <v>8412595700388</v>
      </c>
      <c r="B90" s="51" t="s">
        <v>333</v>
      </c>
      <c r="C90" s="47">
        <v>70038</v>
      </c>
      <c r="D90" s="47">
        <v>3</v>
      </c>
      <c r="E90" s="47">
        <v>4</v>
      </c>
      <c r="F90" s="47">
        <v>8</v>
      </c>
      <c r="G90" s="47">
        <v>38</v>
      </c>
      <c r="H90" s="83">
        <v>32.4</v>
      </c>
      <c r="I90" s="60">
        <v>0.2</v>
      </c>
      <c r="J90" s="80">
        <f t="shared" si="6"/>
        <v>25.92</v>
      </c>
      <c r="K90" s="77"/>
      <c r="L90" s="52">
        <f t="shared" si="8"/>
        <v>0</v>
      </c>
      <c r="M90" s="53">
        <f t="shared" si="7"/>
        <v>0</v>
      </c>
    </row>
    <row r="91" spans="1:13" ht="21" x14ac:dyDescent="0.4">
      <c r="A91" s="51">
        <v>8412595700401</v>
      </c>
      <c r="B91" s="51" t="s">
        <v>333</v>
      </c>
      <c r="C91" s="47">
        <v>70040</v>
      </c>
      <c r="D91" s="47">
        <v>3</v>
      </c>
      <c r="E91" s="47">
        <v>4</v>
      </c>
      <c r="F91" s="47">
        <v>9</v>
      </c>
      <c r="G91" s="47">
        <v>40</v>
      </c>
      <c r="H91" s="83">
        <v>35.65</v>
      </c>
      <c r="I91" s="60">
        <v>0.2</v>
      </c>
      <c r="J91" s="80">
        <f t="shared" si="6"/>
        <v>28.52</v>
      </c>
      <c r="K91" s="77"/>
      <c r="L91" s="52">
        <f t="shared" si="8"/>
        <v>0</v>
      </c>
      <c r="M91" s="53">
        <f t="shared" si="7"/>
        <v>0</v>
      </c>
    </row>
    <row r="92" spans="1:13" ht="21" x14ac:dyDescent="0.4">
      <c r="A92" s="51">
        <v>8412595700425</v>
      </c>
      <c r="B92" s="51" t="s">
        <v>333</v>
      </c>
      <c r="C92" s="47">
        <v>70042</v>
      </c>
      <c r="D92" s="47">
        <v>3</v>
      </c>
      <c r="E92" s="47">
        <v>4</v>
      </c>
      <c r="F92" s="47">
        <v>10</v>
      </c>
      <c r="G92" s="47">
        <v>42</v>
      </c>
      <c r="H92" s="83">
        <v>41.5</v>
      </c>
      <c r="I92" s="60">
        <v>0.2</v>
      </c>
      <c r="J92" s="80">
        <f t="shared" si="6"/>
        <v>33.200000000000003</v>
      </c>
      <c r="K92" s="77"/>
      <c r="L92" s="52">
        <f t="shared" si="8"/>
        <v>0</v>
      </c>
      <c r="M92" s="53">
        <f t="shared" si="7"/>
        <v>0</v>
      </c>
    </row>
    <row r="93" spans="1:13" ht="21" x14ac:dyDescent="0.4">
      <c r="A93" s="54">
        <v>8412595700463</v>
      </c>
      <c r="B93" s="55">
        <v>300336</v>
      </c>
      <c r="C93" s="56">
        <v>70046</v>
      </c>
      <c r="D93" s="56">
        <v>3</v>
      </c>
      <c r="E93" s="56">
        <v>2</v>
      </c>
      <c r="F93" s="56">
        <v>12</v>
      </c>
      <c r="G93" s="56">
        <v>46</v>
      </c>
      <c r="H93" s="84">
        <v>47.04</v>
      </c>
      <c r="I93" s="57">
        <v>0.2</v>
      </c>
      <c r="J93" s="81">
        <f t="shared" si="6"/>
        <v>37.631999999999998</v>
      </c>
      <c r="K93" s="78"/>
      <c r="L93" s="58">
        <f t="shared" si="8"/>
        <v>0</v>
      </c>
      <c r="M93" s="59">
        <f t="shared" si="7"/>
        <v>0</v>
      </c>
    </row>
    <row r="94" spans="1:13" ht="21" x14ac:dyDescent="0.4">
      <c r="A94" s="54">
        <v>8412595700500</v>
      </c>
      <c r="B94" s="55">
        <v>300337</v>
      </c>
      <c r="C94" s="56">
        <v>70050</v>
      </c>
      <c r="D94" s="56">
        <v>3</v>
      </c>
      <c r="E94" s="56">
        <v>2</v>
      </c>
      <c r="F94" s="56">
        <v>14</v>
      </c>
      <c r="G94" s="56">
        <v>50</v>
      </c>
      <c r="H94" s="84">
        <v>60.08</v>
      </c>
      <c r="I94" s="57">
        <v>0.2</v>
      </c>
      <c r="J94" s="81">
        <f t="shared" si="6"/>
        <v>48.064</v>
      </c>
      <c r="K94" s="78"/>
      <c r="L94" s="58">
        <f t="shared" si="8"/>
        <v>0</v>
      </c>
      <c r="M94" s="59">
        <f t="shared" si="7"/>
        <v>0</v>
      </c>
    </row>
    <row r="95" spans="1:13" ht="21" x14ac:dyDescent="0.4">
      <c r="A95" s="54">
        <v>8412595700555</v>
      </c>
      <c r="B95" s="55">
        <v>300338</v>
      </c>
      <c r="C95" s="56">
        <v>70055</v>
      </c>
      <c r="D95" s="56">
        <v>3</v>
      </c>
      <c r="E95" s="56">
        <v>2</v>
      </c>
      <c r="F95" s="56">
        <v>16</v>
      </c>
      <c r="G95" s="56">
        <v>55</v>
      </c>
      <c r="H95" s="84">
        <v>78.180000000000007</v>
      </c>
      <c r="I95" s="57">
        <v>0.2</v>
      </c>
      <c r="J95" s="81">
        <f t="shared" si="6"/>
        <v>62.544000000000011</v>
      </c>
      <c r="K95" s="78"/>
      <c r="L95" s="58">
        <f t="shared" si="8"/>
        <v>0</v>
      </c>
      <c r="M95" s="59">
        <f t="shared" si="7"/>
        <v>0</v>
      </c>
    </row>
    <row r="96" spans="1:13" ht="21" x14ac:dyDescent="0.4">
      <c r="A96" s="51">
        <v>8412595700609</v>
      </c>
      <c r="B96" s="51" t="s">
        <v>333</v>
      </c>
      <c r="C96" s="47">
        <v>70060</v>
      </c>
      <c r="D96" s="47">
        <v>3</v>
      </c>
      <c r="E96" s="47">
        <v>2</v>
      </c>
      <c r="F96" s="47">
        <v>19</v>
      </c>
      <c r="G96" s="47">
        <v>60</v>
      </c>
      <c r="H96" s="83">
        <v>92.66</v>
      </c>
      <c r="I96" s="60">
        <v>0.2</v>
      </c>
      <c r="J96" s="80">
        <f t="shared" si="6"/>
        <v>74.128</v>
      </c>
      <c r="K96" s="77"/>
      <c r="L96" s="52">
        <f t="shared" si="8"/>
        <v>0</v>
      </c>
      <c r="M96" s="53">
        <f t="shared" si="7"/>
        <v>0</v>
      </c>
    </row>
    <row r="97" spans="1:13" ht="21" x14ac:dyDescent="0.4">
      <c r="A97" s="51">
        <v>8412595700654</v>
      </c>
      <c r="B97" s="51" t="s">
        <v>333</v>
      </c>
      <c r="C97" s="47">
        <v>70065</v>
      </c>
      <c r="D97" s="47">
        <v>3</v>
      </c>
      <c r="E97" s="47">
        <v>1</v>
      </c>
      <c r="F97" s="47">
        <v>22</v>
      </c>
      <c r="G97" s="47">
        <v>65</v>
      </c>
      <c r="H97" s="83">
        <v>141.09</v>
      </c>
      <c r="I97" s="60">
        <v>0.2</v>
      </c>
      <c r="J97" s="80">
        <f t="shared" si="6"/>
        <v>112.87200000000001</v>
      </c>
      <c r="K97" s="77"/>
      <c r="L97" s="52">
        <f t="shared" si="8"/>
        <v>0</v>
      </c>
      <c r="M97" s="53">
        <f t="shared" si="7"/>
        <v>0</v>
      </c>
    </row>
    <row r="98" spans="1:13" ht="21" x14ac:dyDescent="0.4">
      <c r="A98" s="51">
        <v>8412595700708</v>
      </c>
      <c r="B98" s="51" t="s">
        <v>333</v>
      </c>
      <c r="C98" s="47">
        <v>70070</v>
      </c>
      <c r="D98" s="47">
        <v>3</v>
      </c>
      <c r="E98" s="47">
        <v>1</v>
      </c>
      <c r="F98" s="47">
        <v>25</v>
      </c>
      <c r="G98" s="47">
        <v>70</v>
      </c>
      <c r="H98" s="83">
        <v>203.64</v>
      </c>
      <c r="I98" s="60">
        <v>0.2</v>
      </c>
      <c r="J98" s="80">
        <f t="shared" si="6"/>
        <v>162.91200000000001</v>
      </c>
      <c r="K98" s="77"/>
      <c r="L98" s="52">
        <f t="shared" si="8"/>
        <v>0</v>
      </c>
      <c r="M98" s="53">
        <f t="shared" si="7"/>
        <v>0</v>
      </c>
    </row>
    <row r="99" spans="1:13" ht="21" x14ac:dyDescent="0.4">
      <c r="A99" s="51">
        <v>8412595700807</v>
      </c>
      <c r="B99" s="51" t="s">
        <v>333</v>
      </c>
      <c r="C99" s="47">
        <v>70080</v>
      </c>
      <c r="D99" s="47">
        <v>3</v>
      </c>
      <c r="E99" s="47">
        <v>1</v>
      </c>
      <c r="F99" s="47">
        <v>40</v>
      </c>
      <c r="G99" s="47">
        <v>80</v>
      </c>
      <c r="H99" s="83">
        <v>285.08999999999997</v>
      </c>
      <c r="I99" s="60">
        <v>0.2</v>
      </c>
      <c r="J99" s="80">
        <f t="shared" si="6"/>
        <v>228.072</v>
      </c>
      <c r="K99" s="77"/>
      <c r="L99" s="52">
        <f t="shared" si="8"/>
        <v>0</v>
      </c>
      <c r="M99" s="53">
        <f t="shared" si="7"/>
        <v>0</v>
      </c>
    </row>
    <row r="100" spans="1:13" ht="21" x14ac:dyDescent="0.4">
      <c r="A100" s="51">
        <v>8412595700906</v>
      </c>
      <c r="B100" s="51" t="s">
        <v>333</v>
      </c>
      <c r="C100" s="47">
        <v>70090</v>
      </c>
      <c r="D100" s="47">
        <v>3</v>
      </c>
      <c r="E100" s="47">
        <v>1</v>
      </c>
      <c r="F100" s="47">
        <v>50</v>
      </c>
      <c r="G100" s="47">
        <v>90</v>
      </c>
      <c r="H100" s="83">
        <v>381.05</v>
      </c>
      <c r="I100" s="60">
        <v>0.2</v>
      </c>
      <c r="J100" s="80">
        <f t="shared" si="6"/>
        <v>304.84000000000003</v>
      </c>
      <c r="K100" s="77"/>
      <c r="L100" s="52">
        <f t="shared" si="8"/>
        <v>0</v>
      </c>
      <c r="M100" s="53">
        <f t="shared" si="7"/>
        <v>0</v>
      </c>
    </row>
    <row r="101" spans="1:13" ht="21" x14ac:dyDescent="0.4">
      <c r="B101" s="8"/>
      <c r="H101" s="86"/>
      <c r="I101" s="25"/>
      <c r="J101" s="82"/>
      <c r="L101" s="20"/>
      <c r="M101" s="17"/>
    </row>
    <row r="102" spans="1:13" ht="21" x14ac:dyDescent="0.4">
      <c r="B102" s="8"/>
      <c r="C102" s="2" t="s">
        <v>16</v>
      </c>
      <c r="D102" s="3"/>
      <c r="E102" s="3"/>
      <c r="F102" s="3"/>
      <c r="G102" s="3"/>
      <c r="H102" s="86"/>
      <c r="I102" s="25"/>
      <c r="J102" s="82"/>
      <c r="L102" s="20"/>
      <c r="M102" s="17"/>
    </row>
    <row r="103" spans="1:13" ht="21" x14ac:dyDescent="0.4">
      <c r="A103" s="45"/>
      <c r="B103" s="51"/>
      <c r="C103" s="47" t="s">
        <v>1</v>
      </c>
      <c r="D103" s="47" t="s">
        <v>2</v>
      </c>
      <c r="E103" s="47" t="s">
        <v>3</v>
      </c>
      <c r="F103" s="47" t="s">
        <v>4</v>
      </c>
      <c r="G103" s="47" t="s">
        <v>5</v>
      </c>
      <c r="H103" s="83" t="s">
        <v>6</v>
      </c>
      <c r="I103" s="93"/>
      <c r="J103" s="80"/>
      <c r="K103" s="77"/>
      <c r="L103" s="52"/>
      <c r="M103" s="53"/>
    </row>
    <row r="104" spans="1:13" ht="21" x14ac:dyDescent="0.4">
      <c r="A104" s="51">
        <v>8412595206309</v>
      </c>
      <c r="B104" s="51" t="s">
        <v>333</v>
      </c>
      <c r="C104" s="47">
        <v>20630</v>
      </c>
      <c r="D104" s="47" t="s">
        <v>17</v>
      </c>
      <c r="E104" s="47">
        <v>4</v>
      </c>
      <c r="F104" s="47">
        <v>4</v>
      </c>
      <c r="G104" s="47">
        <v>30</v>
      </c>
      <c r="H104" s="83">
        <v>6.8</v>
      </c>
      <c r="I104" s="60">
        <v>0.2</v>
      </c>
      <c r="J104" s="90">
        <f t="shared" si="6"/>
        <v>5.44</v>
      </c>
      <c r="K104" s="100"/>
      <c r="L104" s="52">
        <f t="shared" ref="L104:L114" si="9">+K104*E104</f>
        <v>0</v>
      </c>
      <c r="M104" s="53">
        <f t="shared" si="7"/>
        <v>0</v>
      </c>
    </row>
    <row r="105" spans="1:13" ht="21" x14ac:dyDescent="0.4">
      <c r="A105" s="51">
        <v>8412595206323</v>
      </c>
      <c r="B105" s="51" t="s">
        <v>333</v>
      </c>
      <c r="C105" s="47">
        <v>20632</v>
      </c>
      <c r="D105" s="47" t="s">
        <v>17</v>
      </c>
      <c r="E105" s="47">
        <v>4</v>
      </c>
      <c r="F105" s="47">
        <v>5</v>
      </c>
      <c r="G105" s="47">
        <v>32</v>
      </c>
      <c r="H105" s="83">
        <v>7.74</v>
      </c>
      <c r="I105" s="60">
        <v>0.2</v>
      </c>
      <c r="J105" s="80">
        <f t="shared" si="6"/>
        <v>6.1920000000000002</v>
      </c>
      <c r="K105" s="77"/>
      <c r="L105" s="52">
        <f t="shared" si="9"/>
        <v>0</v>
      </c>
      <c r="M105" s="53">
        <f t="shared" si="7"/>
        <v>0</v>
      </c>
    </row>
    <row r="106" spans="1:13" ht="21" x14ac:dyDescent="0.4">
      <c r="A106" s="54">
        <v>8412595206347</v>
      </c>
      <c r="B106" s="55">
        <v>300572</v>
      </c>
      <c r="C106" s="56">
        <v>20634</v>
      </c>
      <c r="D106" s="56" t="s">
        <v>17</v>
      </c>
      <c r="E106" s="56">
        <v>4</v>
      </c>
      <c r="F106" s="56">
        <v>6</v>
      </c>
      <c r="G106" s="56">
        <v>34</v>
      </c>
      <c r="H106" s="84">
        <v>8.1999999999999993</v>
      </c>
      <c r="I106" s="57">
        <v>0.2</v>
      </c>
      <c r="J106" s="81">
        <f t="shared" si="6"/>
        <v>6.56</v>
      </c>
      <c r="K106" s="78"/>
      <c r="L106" s="58">
        <f t="shared" si="9"/>
        <v>0</v>
      </c>
      <c r="M106" s="59">
        <f t="shared" si="7"/>
        <v>0</v>
      </c>
    </row>
    <row r="107" spans="1:13" ht="21" x14ac:dyDescent="0.4">
      <c r="A107" s="51">
        <v>8412595206361</v>
      </c>
      <c r="B107" s="51" t="s">
        <v>333</v>
      </c>
      <c r="C107" s="47">
        <v>20636</v>
      </c>
      <c r="D107" s="47" t="s">
        <v>17</v>
      </c>
      <c r="E107" s="47">
        <v>4</v>
      </c>
      <c r="F107" s="47">
        <v>7</v>
      </c>
      <c r="G107" s="47">
        <v>36</v>
      </c>
      <c r="H107" s="83">
        <v>9.5299999999999994</v>
      </c>
      <c r="I107" s="60">
        <v>0.2</v>
      </c>
      <c r="J107" s="80">
        <f t="shared" si="6"/>
        <v>7.6239999999999997</v>
      </c>
      <c r="K107" s="77"/>
      <c r="L107" s="52">
        <f t="shared" si="9"/>
        <v>0</v>
      </c>
      <c r="M107" s="53">
        <f t="shared" si="7"/>
        <v>0</v>
      </c>
    </row>
    <row r="108" spans="1:13" ht="21" x14ac:dyDescent="0.4">
      <c r="A108" s="54">
        <v>8412595206385</v>
      </c>
      <c r="B108" s="55">
        <v>300573</v>
      </c>
      <c r="C108" s="56">
        <v>20638</v>
      </c>
      <c r="D108" s="56" t="s">
        <v>17</v>
      </c>
      <c r="E108" s="56">
        <v>4</v>
      </c>
      <c r="F108" s="56">
        <v>8</v>
      </c>
      <c r="G108" s="56">
        <v>38</v>
      </c>
      <c r="H108" s="84">
        <v>10.49</v>
      </c>
      <c r="I108" s="57">
        <v>0.2</v>
      </c>
      <c r="J108" s="81">
        <f t="shared" si="6"/>
        <v>8.3920000000000012</v>
      </c>
      <c r="K108" s="78"/>
      <c r="L108" s="58">
        <f t="shared" si="9"/>
        <v>0</v>
      </c>
      <c r="M108" s="59">
        <f t="shared" si="7"/>
        <v>0</v>
      </c>
    </row>
    <row r="109" spans="1:13" ht="21" x14ac:dyDescent="0.4">
      <c r="A109" s="51">
        <v>8412595206408</v>
      </c>
      <c r="B109" s="51" t="s">
        <v>333</v>
      </c>
      <c r="C109" s="47">
        <v>20640</v>
      </c>
      <c r="D109" s="47" t="s">
        <v>17</v>
      </c>
      <c r="E109" s="47">
        <v>4</v>
      </c>
      <c r="F109" s="47">
        <v>9</v>
      </c>
      <c r="G109" s="47">
        <v>40</v>
      </c>
      <c r="H109" s="83">
        <v>11.45</v>
      </c>
      <c r="I109" s="60">
        <v>0.2</v>
      </c>
      <c r="J109" s="80">
        <f t="shared" si="6"/>
        <v>9.16</v>
      </c>
      <c r="K109" s="77"/>
      <c r="L109" s="52">
        <f t="shared" si="9"/>
        <v>0</v>
      </c>
      <c r="M109" s="53">
        <f t="shared" si="7"/>
        <v>0</v>
      </c>
    </row>
    <row r="110" spans="1:13" ht="21" x14ac:dyDescent="0.4">
      <c r="A110" s="54">
        <v>8412595206422</v>
      </c>
      <c r="B110" s="55">
        <v>300574</v>
      </c>
      <c r="C110" s="56">
        <v>20642</v>
      </c>
      <c r="D110" s="56" t="s">
        <v>17</v>
      </c>
      <c r="E110" s="56">
        <v>4</v>
      </c>
      <c r="F110" s="56">
        <v>10</v>
      </c>
      <c r="G110" s="56">
        <v>42</v>
      </c>
      <c r="H110" s="84">
        <v>12.85</v>
      </c>
      <c r="I110" s="57">
        <v>0.2</v>
      </c>
      <c r="J110" s="81">
        <f t="shared" si="6"/>
        <v>10.280000000000001</v>
      </c>
      <c r="K110" s="78"/>
      <c r="L110" s="58">
        <f t="shared" si="9"/>
        <v>0</v>
      </c>
      <c r="M110" s="59">
        <f t="shared" si="7"/>
        <v>0</v>
      </c>
    </row>
    <row r="111" spans="1:13" ht="21" x14ac:dyDescent="0.4">
      <c r="A111" s="54">
        <v>8412595206460</v>
      </c>
      <c r="B111" s="55">
        <v>300575</v>
      </c>
      <c r="C111" s="56">
        <v>20646</v>
      </c>
      <c r="D111" s="56" t="s">
        <v>17</v>
      </c>
      <c r="E111" s="56">
        <v>2</v>
      </c>
      <c r="F111" s="56">
        <v>12</v>
      </c>
      <c r="G111" s="56">
        <v>46</v>
      </c>
      <c r="H111" s="84">
        <v>15.41</v>
      </c>
      <c r="I111" s="57">
        <v>0.2</v>
      </c>
      <c r="J111" s="81">
        <f t="shared" si="6"/>
        <v>12.328000000000001</v>
      </c>
      <c r="K111" s="78"/>
      <c r="L111" s="58">
        <f t="shared" si="9"/>
        <v>0</v>
      </c>
      <c r="M111" s="59">
        <f t="shared" si="7"/>
        <v>0</v>
      </c>
    </row>
    <row r="112" spans="1:13" ht="21" x14ac:dyDescent="0.4">
      <c r="A112" s="54">
        <v>8412595206507</v>
      </c>
      <c r="B112" s="55">
        <v>300576</v>
      </c>
      <c r="C112" s="56">
        <v>20650</v>
      </c>
      <c r="D112" s="56" t="s">
        <v>17</v>
      </c>
      <c r="E112" s="56">
        <v>2</v>
      </c>
      <c r="F112" s="56">
        <v>14</v>
      </c>
      <c r="G112" s="56">
        <v>50</v>
      </c>
      <c r="H112" s="84">
        <v>19.149999999999999</v>
      </c>
      <c r="I112" s="57">
        <v>0.2</v>
      </c>
      <c r="J112" s="81">
        <f t="shared" si="6"/>
        <v>15.32</v>
      </c>
      <c r="K112" s="78"/>
      <c r="L112" s="58">
        <f t="shared" si="9"/>
        <v>0</v>
      </c>
      <c r="M112" s="59">
        <f t="shared" si="7"/>
        <v>0</v>
      </c>
    </row>
    <row r="113" spans="1:13" ht="21" x14ac:dyDescent="0.4">
      <c r="A113" s="54">
        <v>8412595206552</v>
      </c>
      <c r="B113" s="55">
        <v>300577</v>
      </c>
      <c r="C113" s="56">
        <v>20655</v>
      </c>
      <c r="D113" s="56" t="s">
        <v>17</v>
      </c>
      <c r="E113" s="56">
        <v>2</v>
      </c>
      <c r="F113" s="56">
        <v>16</v>
      </c>
      <c r="G113" s="56">
        <v>55</v>
      </c>
      <c r="H113" s="84">
        <v>24.65</v>
      </c>
      <c r="I113" s="57">
        <v>0.2</v>
      </c>
      <c r="J113" s="81">
        <f t="shared" si="6"/>
        <v>19.72</v>
      </c>
      <c r="K113" s="78"/>
      <c r="L113" s="58">
        <f t="shared" si="9"/>
        <v>0</v>
      </c>
      <c r="M113" s="59">
        <f t="shared" si="7"/>
        <v>0</v>
      </c>
    </row>
    <row r="114" spans="1:13" ht="21" x14ac:dyDescent="0.4">
      <c r="A114" s="51">
        <v>8412595206606</v>
      </c>
      <c r="B114" s="51" t="s">
        <v>333</v>
      </c>
      <c r="C114" s="47">
        <v>20660</v>
      </c>
      <c r="D114" s="47" t="s">
        <v>17</v>
      </c>
      <c r="E114" s="47">
        <v>2</v>
      </c>
      <c r="F114" s="47">
        <v>19</v>
      </c>
      <c r="G114" s="47">
        <v>60</v>
      </c>
      <c r="H114" s="83">
        <v>28.32</v>
      </c>
      <c r="I114" s="60">
        <v>0.2</v>
      </c>
      <c r="J114" s="80">
        <f t="shared" si="6"/>
        <v>22.656000000000002</v>
      </c>
      <c r="K114" s="77"/>
      <c r="L114" s="52">
        <f t="shared" si="9"/>
        <v>0</v>
      </c>
      <c r="M114" s="53">
        <f t="shared" si="7"/>
        <v>0</v>
      </c>
    </row>
    <row r="115" spans="1:13" ht="21" x14ac:dyDescent="0.4">
      <c r="B115" s="8"/>
      <c r="H115" s="86"/>
      <c r="I115" s="25"/>
      <c r="J115" s="82"/>
      <c r="L115" s="20"/>
      <c r="M115" s="17"/>
    </row>
    <row r="116" spans="1:13" ht="21" x14ac:dyDescent="0.4">
      <c r="B116" s="8"/>
      <c r="C116" s="2" t="s">
        <v>18</v>
      </c>
      <c r="D116" s="3"/>
      <c r="E116" s="3"/>
      <c r="F116" s="3"/>
      <c r="G116" s="3"/>
      <c r="H116" s="86"/>
      <c r="I116" s="25"/>
      <c r="J116" s="82"/>
      <c r="L116" s="20"/>
      <c r="M116" s="17"/>
    </row>
    <row r="117" spans="1:13" ht="21" x14ac:dyDescent="0.4">
      <c r="A117" s="45"/>
      <c r="B117" s="51"/>
      <c r="C117" s="47" t="s">
        <v>1</v>
      </c>
      <c r="D117" s="47" t="s">
        <v>2</v>
      </c>
      <c r="E117" s="47" t="s">
        <v>3</v>
      </c>
      <c r="F117" s="47" t="s">
        <v>4</v>
      </c>
      <c r="G117" s="47" t="s">
        <v>5</v>
      </c>
      <c r="H117" s="83" t="s">
        <v>6</v>
      </c>
      <c r="I117" s="93"/>
      <c r="J117" s="80"/>
      <c r="K117" s="95"/>
      <c r="L117" s="52"/>
      <c r="M117" s="53"/>
    </row>
    <row r="118" spans="1:13" ht="21" x14ac:dyDescent="0.4">
      <c r="A118" s="54">
        <v>8412595850403</v>
      </c>
      <c r="B118" s="55">
        <v>722032</v>
      </c>
      <c r="C118" s="56">
        <v>85040</v>
      </c>
      <c r="D118" s="56" t="s">
        <v>19</v>
      </c>
      <c r="E118" s="56">
        <v>1</v>
      </c>
      <c r="F118" s="56">
        <v>4</v>
      </c>
      <c r="G118" s="56">
        <v>40</v>
      </c>
      <c r="H118" s="84">
        <v>14.88</v>
      </c>
      <c r="I118" s="57">
        <v>0.2</v>
      </c>
      <c r="J118" s="96">
        <f t="shared" si="6"/>
        <v>11.904000000000002</v>
      </c>
      <c r="K118" s="78"/>
      <c r="L118" s="58">
        <f t="shared" ref="L118:L126" si="10">+K118*E118</f>
        <v>0</v>
      </c>
      <c r="M118" s="59">
        <f t="shared" si="7"/>
        <v>0</v>
      </c>
    </row>
    <row r="119" spans="1:13" ht="21" x14ac:dyDescent="0.4">
      <c r="A119" s="54">
        <v>8412595850458</v>
      </c>
      <c r="B119" s="55">
        <v>655402</v>
      </c>
      <c r="C119" s="56">
        <v>85045</v>
      </c>
      <c r="D119" s="56" t="s">
        <v>19</v>
      </c>
      <c r="E119" s="56">
        <v>1</v>
      </c>
      <c r="F119" s="56">
        <v>6</v>
      </c>
      <c r="G119" s="56">
        <v>45</v>
      </c>
      <c r="H119" s="84">
        <v>18.61</v>
      </c>
      <c r="I119" s="57">
        <v>0.2</v>
      </c>
      <c r="J119" s="81">
        <f t="shared" si="6"/>
        <v>14.888</v>
      </c>
      <c r="K119" s="78"/>
      <c r="L119" s="58">
        <f t="shared" si="10"/>
        <v>0</v>
      </c>
      <c r="M119" s="59">
        <f t="shared" si="7"/>
        <v>0</v>
      </c>
    </row>
    <row r="120" spans="1:13" ht="21" x14ac:dyDescent="0.4">
      <c r="A120" s="54">
        <v>8412595850502</v>
      </c>
      <c r="B120" s="55">
        <v>722033</v>
      </c>
      <c r="C120" s="56">
        <v>85050</v>
      </c>
      <c r="D120" s="56" t="s">
        <v>19</v>
      </c>
      <c r="E120" s="56">
        <v>1</v>
      </c>
      <c r="F120" s="56">
        <v>8</v>
      </c>
      <c r="G120" s="56">
        <v>50</v>
      </c>
      <c r="H120" s="84">
        <v>25.28</v>
      </c>
      <c r="I120" s="57">
        <v>0.2</v>
      </c>
      <c r="J120" s="81">
        <f t="shared" si="6"/>
        <v>20.224000000000004</v>
      </c>
      <c r="K120" s="78"/>
      <c r="L120" s="58">
        <f t="shared" si="10"/>
        <v>0</v>
      </c>
      <c r="M120" s="59">
        <f t="shared" si="7"/>
        <v>0</v>
      </c>
    </row>
    <row r="121" spans="1:13" ht="21" x14ac:dyDescent="0.4">
      <c r="A121" s="54">
        <v>8412595850557</v>
      </c>
      <c r="B121" s="55">
        <v>722034</v>
      </c>
      <c r="C121" s="56">
        <v>85055</v>
      </c>
      <c r="D121" s="56" t="s">
        <v>19</v>
      </c>
      <c r="E121" s="56">
        <v>1</v>
      </c>
      <c r="F121" s="56">
        <v>10</v>
      </c>
      <c r="G121" s="56">
        <v>55</v>
      </c>
      <c r="H121" s="84">
        <v>32.270000000000003</v>
      </c>
      <c r="I121" s="57">
        <v>0.2</v>
      </c>
      <c r="J121" s="81">
        <f t="shared" si="6"/>
        <v>25.816000000000003</v>
      </c>
      <c r="K121" s="78"/>
      <c r="L121" s="58">
        <f t="shared" si="10"/>
        <v>0</v>
      </c>
      <c r="M121" s="59">
        <f t="shared" si="7"/>
        <v>0</v>
      </c>
    </row>
    <row r="122" spans="1:13" ht="21" x14ac:dyDescent="0.4">
      <c r="A122" s="54">
        <v>8412595850601</v>
      </c>
      <c r="B122" s="55">
        <v>722035</v>
      </c>
      <c r="C122" s="56">
        <v>85060</v>
      </c>
      <c r="D122" s="56" t="s">
        <v>19</v>
      </c>
      <c r="E122" s="56">
        <v>1</v>
      </c>
      <c r="F122" s="56">
        <v>12</v>
      </c>
      <c r="G122" s="56">
        <v>60</v>
      </c>
      <c r="H122" s="84">
        <v>38.630000000000003</v>
      </c>
      <c r="I122" s="57">
        <v>0.2</v>
      </c>
      <c r="J122" s="81">
        <f t="shared" si="6"/>
        <v>30.904000000000003</v>
      </c>
      <c r="K122" s="78"/>
      <c r="L122" s="58">
        <f t="shared" si="10"/>
        <v>0</v>
      </c>
      <c r="M122" s="59">
        <f t="shared" si="7"/>
        <v>0</v>
      </c>
    </row>
    <row r="123" spans="1:13" ht="21" x14ac:dyDescent="0.4">
      <c r="A123" s="54">
        <v>8412595850656</v>
      </c>
      <c r="B123" s="55">
        <v>722036</v>
      </c>
      <c r="C123" s="56">
        <v>85065</v>
      </c>
      <c r="D123" s="56" t="s">
        <v>19</v>
      </c>
      <c r="E123" s="56">
        <v>1</v>
      </c>
      <c r="F123" s="56">
        <v>14</v>
      </c>
      <c r="G123" s="56">
        <v>65</v>
      </c>
      <c r="H123" s="84">
        <v>49.65</v>
      </c>
      <c r="I123" s="57">
        <v>0.2</v>
      </c>
      <c r="J123" s="81">
        <f t="shared" si="6"/>
        <v>39.72</v>
      </c>
      <c r="K123" s="78"/>
      <c r="L123" s="58">
        <f t="shared" si="10"/>
        <v>0</v>
      </c>
      <c r="M123" s="59">
        <f t="shared" si="7"/>
        <v>0</v>
      </c>
    </row>
    <row r="124" spans="1:13" ht="21" x14ac:dyDescent="0.4">
      <c r="A124" s="54">
        <v>8412595850700</v>
      </c>
      <c r="B124" s="55">
        <v>722037</v>
      </c>
      <c r="C124" s="56">
        <v>85070</v>
      </c>
      <c r="D124" s="56" t="s">
        <v>19</v>
      </c>
      <c r="E124" s="56">
        <v>1</v>
      </c>
      <c r="F124" s="56">
        <v>16</v>
      </c>
      <c r="G124" s="56">
        <v>70</v>
      </c>
      <c r="H124" s="84">
        <v>62.73</v>
      </c>
      <c r="I124" s="57">
        <v>0.2</v>
      </c>
      <c r="J124" s="81">
        <f t="shared" si="6"/>
        <v>50.183999999999997</v>
      </c>
      <c r="K124" s="78"/>
      <c r="L124" s="58">
        <f t="shared" si="10"/>
        <v>0</v>
      </c>
      <c r="M124" s="59">
        <f t="shared" si="7"/>
        <v>0</v>
      </c>
    </row>
    <row r="125" spans="1:13" ht="21" x14ac:dyDescent="0.4">
      <c r="A125" s="54">
        <v>8412595850809</v>
      </c>
      <c r="B125" s="55">
        <v>722038</v>
      </c>
      <c r="C125" s="56">
        <v>85080</v>
      </c>
      <c r="D125" s="56" t="s">
        <v>19</v>
      </c>
      <c r="E125" s="56">
        <v>1</v>
      </c>
      <c r="F125" s="56">
        <v>20</v>
      </c>
      <c r="G125" s="56">
        <v>80</v>
      </c>
      <c r="H125" s="84">
        <v>102.56</v>
      </c>
      <c r="I125" s="57">
        <v>0.2</v>
      </c>
      <c r="J125" s="81">
        <f t="shared" si="6"/>
        <v>82.048000000000002</v>
      </c>
      <c r="K125" s="78"/>
      <c r="L125" s="58">
        <f t="shared" si="10"/>
        <v>0</v>
      </c>
      <c r="M125" s="59">
        <f t="shared" si="7"/>
        <v>0</v>
      </c>
    </row>
    <row r="126" spans="1:13" ht="21" x14ac:dyDescent="0.4">
      <c r="A126" s="54">
        <v>8412595850908</v>
      </c>
      <c r="B126" s="55">
        <v>722039</v>
      </c>
      <c r="C126" s="56">
        <v>85090</v>
      </c>
      <c r="D126" s="56" t="s">
        <v>19</v>
      </c>
      <c r="E126" s="56">
        <v>1</v>
      </c>
      <c r="F126" s="56">
        <v>24</v>
      </c>
      <c r="G126" s="56">
        <v>90</v>
      </c>
      <c r="H126" s="84">
        <v>126.69</v>
      </c>
      <c r="I126" s="57">
        <v>0.2</v>
      </c>
      <c r="J126" s="81">
        <f t="shared" si="6"/>
        <v>101.352</v>
      </c>
      <c r="K126" s="78"/>
      <c r="L126" s="58">
        <f t="shared" si="10"/>
        <v>0</v>
      </c>
      <c r="M126" s="59">
        <f t="shared" si="7"/>
        <v>0</v>
      </c>
    </row>
    <row r="127" spans="1:13" ht="21" x14ac:dyDescent="0.4">
      <c r="B127" s="8"/>
      <c r="H127" s="86"/>
      <c r="I127" s="25"/>
      <c r="J127" s="82"/>
      <c r="L127" s="20"/>
      <c r="M127" s="17"/>
    </row>
    <row r="128" spans="1:13" ht="21" x14ac:dyDescent="0.4">
      <c r="B128" s="8"/>
      <c r="C128" s="2" t="s">
        <v>20</v>
      </c>
      <c r="D128" s="3"/>
      <c r="E128" s="3"/>
      <c r="F128" s="3"/>
      <c r="G128" s="3"/>
      <c r="H128" s="86"/>
      <c r="I128" s="25"/>
      <c r="J128" s="82"/>
      <c r="L128" s="20"/>
      <c r="M128" s="17"/>
    </row>
    <row r="129" spans="1:13" ht="21" x14ac:dyDescent="0.4">
      <c r="A129" s="45"/>
      <c r="B129" s="51"/>
      <c r="C129" s="47" t="s">
        <v>1</v>
      </c>
      <c r="D129" s="47" t="s">
        <v>2</v>
      </c>
      <c r="E129" s="47" t="s">
        <v>3</v>
      </c>
      <c r="F129" s="47" t="s">
        <v>4</v>
      </c>
      <c r="G129" s="47" t="s">
        <v>5</v>
      </c>
      <c r="H129" s="83" t="s">
        <v>6</v>
      </c>
      <c r="I129" s="93"/>
      <c r="J129" s="80"/>
      <c r="K129" s="77"/>
      <c r="L129" s="52"/>
      <c r="M129" s="53"/>
    </row>
    <row r="130" spans="1:13" ht="21" x14ac:dyDescent="0.4">
      <c r="A130" s="54">
        <v>8412595851301</v>
      </c>
      <c r="B130" s="55">
        <v>658170</v>
      </c>
      <c r="C130" s="56">
        <v>85130</v>
      </c>
      <c r="D130" s="56" t="s">
        <v>19</v>
      </c>
      <c r="E130" s="56">
        <v>1</v>
      </c>
      <c r="F130" s="56">
        <v>1</v>
      </c>
      <c r="G130" s="56">
        <v>30</v>
      </c>
      <c r="H130" s="84">
        <v>7.93</v>
      </c>
      <c r="I130" s="57">
        <v>0.2</v>
      </c>
      <c r="J130" s="96">
        <f t="shared" si="6"/>
        <v>6.3440000000000003</v>
      </c>
      <c r="K130" s="102"/>
      <c r="L130" s="58">
        <f t="shared" ref="L130:L133" si="11">+K130*E130</f>
        <v>0</v>
      </c>
      <c r="M130" s="59">
        <f t="shared" si="7"/>
        <v>0</v>
      </c>
    </row>
    <row r="131" spans="1:13" ht="21" x14ac:dyDescent="0.4">
      <c r="A131" s="54">
        <v>8412595851349</v>
      </c>
      <c r="B131" s="55">
        <v>658171</v>
      </c>
      <c r="C131" s="56">
        <v>85134</v>
      </c>
      <c r="D131" s="56" t="s">
        <v>19</v>
      </c>
      <c r="E131" s="56">
        <v>1</v>
      </c>
      <c r="F131" s="56">
        <v>2</v>
      </c>
      <c r="G131" s="56">
        <v>34</v>
      </c>
      <c r="H131" s="84">
        <v>9.15</v>
      </c>
      <c r="I131" s="57">
        <v>0.2</v>
      </c>
      <c r="J131" s="81">
        <f t="shared" si="6"/>
        <v>7.32</v>
      </c>
      <c r="K131" s="78"/>
      <c r="L131" s="58">
        <f t="shared" si="11"/>
        <v>0</v>
      </c>
      <c r="M131" s="59">
        <f t="shared" si="7"/>
        <v>0</v>
      </c>
    </row>
    <row r="132" spans="1:13" ht="21" x14ac:dyDescent="0.4">
      <c r="A132" s="54">
        <v>8412595851387</v>
      </c>
      <c r="B132" s="55">
        <v>658172</v>
      </c>
      <c r="C132" s="56">
        <v>85138</v>
      </c>
      <c r="D132" s="56" t="s">
        <v>19</v>
      </c>
      <c r="E132" s="56">
        <v>1</v>
      </c>
      <c r="F132" s="63">
        <v>4</v>
      </c>
      <c r="G132" s="56">
        <v>38</v>
      </c>
      <c r="H132" s="84">
        <v>12.34</v>
      </c>
      <c r="I132" s="57">
        <v>0.2</v>
      </c>
      <c r="J132" s="81">
        <f t="shared" si="6"/>
        <v>9.8719999999999999</v>
      </c>
      <c r="K132" s="78"/>
      <c r="L132" s="58">
        <f t="shared" si="11"/>
        <v>0</v>
      </c>
      <c r="M132" s="59">
        <f t="shared" si="7"/>
        <v>0</v>
      </c>
    </row>
    <row r="133" spans="1:13" ht="21" x14ac:dyDescent="0.4">
      <c r="A133" s="54">
        <v>8412595851424</v>
      </c>
      <c r="B133" s="55">
        <v>740305</v>
      </c>
      <c r="C133" s="56">
        <v>85142</v>
      </c>
      <c r="D133" s="56" t="s">
        <v>19</v>
      </c>
      <c r="E133" s="56">
        <v>1</v>
      </c>
      <c r="F133" s="63">
        <v>5</v>
      </c>
      <c r="G133" s="56">
        <v>42</v>
      </c>
      <c r="H133" s="84">
        <v>17.260000000000002</v>
      </c>
      <c r="I133" s="57">
        <v>0.2</v>
      </c>
      <c r="J133" s="81">
        <f t="shared" si="6"/>
        <v>13.808000000000002</v>
      </c>
      <c r="K133" s="78"/>
      <c r="L133" s="58">
        <f t="shared" si="11"/>
        <v>0</v>
      </c>
      <c r="M133" s="59">
        <f t="shared" si="7"/>
        <v>0</v>
      </c>
    </row>
    <row r="134" spans="1:13" ht="21" x14ac:dyDescent="0.4">
      <c r="B134" s="8"/>
      <c r="C134" s="6"/>
      <c r="D134" s="3"/>
      <c r="E134" s="3"/>
      <c r="F134" s="3"/>
      <c r="G134" s="3"/>
      <c r="H134" s="86"/>
      <c r="I134" s="25"/>
      <c r="J134" s="82"/>
      <c r="L134" s="20"/>
      <c r="M134" s="17"/>
    </row>
    <row r="135" spans="1:13" ht="21" x14ac:dyDescent="0.4">
      <c r="B135" s="8"/>
      <c r="C135" s="2" t="s">
        <v>21</v>
      </c>
      <c r="D135" s="3"/>
      <c r="E135" s="3"/>
      <c r="F135" s="3"/>
      <c r="G135" s="3"/>
      <c r="H135" s="86"/>
      <c r="I135" s="25"/>
      <c r="J135" s="82"/>
      <c r="L135" s="20"/>
      <c r="M135" s="17"/>
    </row>
    <row r="136" spans="1:13" ht="21" x14ac:dyDescent="0.4">
      <c r="A136" s="45"/>
      <c r="B136" s="51"/>
      <c r="C136" s="47" t="s">
        <v>1</v>
      </c>
      <c r="D136" s="47" t="s">
        <v>2</v>
      </c>
      <c r="E136" s="47" t="s">
        <v>3</v>
      </c>
      <c r="F136" s="47" t="s">
        <v>4</v>
      </c>
      <c r="G136" s="47" t="s">
        <v>5</v>
      </c>
      <c r="H136" s="83" t="s">
        <v>6</v>
      </c>
      <c r="I136" s="93"/>
      <c r="J136" s="80"/>
      <c r="K136" s="77"/>
      <c r="L136" s="52"/>
      <c r="M136" s="53"/>
    </row>
    <row r="137" spans="1:13" ht="21" x14ac:dyDescent="0.4">
      <c r="A137" s="54">
        <v>8412595852308</v>
      </c>
      <c r="B137" s="55">
        <v>658173</v>
      </c>
      <c r="C137" s="56">
        <v>85230</v>
      </c>
      <c r="D137" s="56" t="s">
        <v>19</v>
      </c>
      <c r="E137" s="56">
        <v>1</v>
      </c>
      <c r="F137" s="56">
        <v>1</v>
      </c>
      <c r="G137" s="56">
        <v>30</v>
      </c>
      <c r="H137" s="84">
        <v>10.4</v>
      </c>
      <c r="I137" s="57">
        <v>0.2</v>
      </c>
      <c r="J137" s="96">
        <f t="shared" si="6"/>
        <v>8.32</v>
      </c>
      <c r="K137" s="102"/>
      <c r="L137" s="58">
        <f t="shared" ref="L137:L140" si="12">+K137*E137</f>
        <v>0</v>
      </c>
      <c r="M137" s="59">
        <f t="shared" si="7"/>
        <v>0</v>
      </c>
    </row>
    <row r="138" spans="1:13" ht="21" x14ac:dyDescent="0.4">
      <c r="A138" s="54">
        <v>8412595852346</v>
      </c>
      <c r="B138" s="55">
        <v>658174</v>
      </c>
      <c r="C138" s="56">
        <v>85234</v>
      </c>
      <c r="D138" s="56" t="s">
        <v>19</v>
      </c>
      <c r="E138" s="56">
        <v>1</v>
      </c>
      <c r="F138" s="56">
        <v>2</v>
      </c>
      <c r="G138" s="56">
        <v>34</v>
      </c>
      <c r="H138" s="84">
        <v>12.65</v>
      </c>
      <c r="I138" s="57">
        <v>0.2</v>
      </c>
      <c r="J138" s="81">
        <f t="shared" si="6"/>
        <v>10.120000000000001</v>
      </c>
      <c r="K138" s="78"/>
      <c r="L138" s="58">
        <f t="shared" si="12"/>
        <v>0</v>
      </c>
      <c r="M138" s="59">
        <f t="shared" si="7"/>
        <v>0</v>
      </c>
    </row>
    <row r="139" spans="1:13" ht="21" x14ac:dyDescent="0.4">
      <c r="A139" s="54">
        <v>8412595852384</v>
      </c>
      <c r="B139" s="55">
        <v>658175</v>
      </c>
      <c r="C139" s="56">
        <v>85238</v>
      </c>
      <c r="D139" s="56" t="s">
        <v>19</v>
      </c>
      <c r="E139" s="56">
        <v>1</v>
      </c>
      <c r="F139" s="56">
        <v>4</v>
      </c>
      <c r="G139" s="56">
        <v>38</v>
      </c>
      <c r="H139" s="84">
        <v>17.72</v>
      </c>
      <c r="I139" s="57">
        <v>0.2</v>
      </c>
      <c r="J139" s="81">
        <f t="shared" si="6"/>
        <v>14.176</v>
      </c>
      <c r="K139" s="78"/>
      <c r="L139" s="58">
        <f t="shared" si="12"/>
        <v>0</v>
      </c>
      <c r="M139" s="59">
        <f t="shared" si="7"/>
        <v>0</v>
      </c>
    </row>
    <row r="140" spans="1:13" ht="21" x14ac:dyDescent="0.4">
      <c r="A140" s="54">
        <v>8412595852421</v>
      </c>
      <c r="B140" s="55">
        <v>740306</v>
      </c>
      <c r="C140" s="56">
        <v>85242</v>
      </c>
      <c r="D140" s="56" t="s">
        <v>19</v>
      </c>
      <c r="E140" s="56">
        <v>1</v>
      </c>
      <c r="F140" s="56">
        <v>5</v>
      </c>
      <c r="G140" s="56">
        <v>42</v>
      </c>
      <c r="H140" s="84">
        <v>24.77</v>
      </c>
      <c r="I140" s="57">
        <v>0.2</v>
      </c>
      <c r="J140" s="81">
        <f t="shared" ref="J140:J203" si="13">H140*(1-I140)</f>
        <v>19.816000000000003</v>
      </c>
      <c r="K140" s="78"/>
      <c r="L140" s="58">
        <f t="shared" si="12"/>
        <v>0</v>
      </c>
      <c r="M140" s="59">
        <f t="shared" ref="M140:M203" si="14">J140*L140</f>
        <v>0</v>
      </c>
    </row>
    <row r="141" spans="1:13" ht="21" x14ac:dyDescent="0.4">
      <c r="B141" s="8"/>
      <c r="H141" s="86"/>
      <c r="I141" s="25"/>
      <c r="J141" s="82"/>
      <c r="L141" s="20"/>
      <c r="M141" s="17"/>
    </row>
    <row r="142" spans="1:13" ht="21" x14ac:dyDescent="0.4">
      <c r="B142" s="8"/>
      <c r="C142" s="2" t="s">
        <v>22</v>
      </c>
      <c r="D142" s="3"/>
      <c r="E142" s="3"/>
      <c r="F142" s="3"/>
      <c r="G142" s="3"/>
      <c r="H142" s="86"/>
      <c r="I142" s="25"/>
      <c r="J142" s="82"/>
      <c r="L142" s="20"/>
      <c r="M142" s="17"/>
    </row>
    <row r="143" spans="1:13" ht="21" x14ac:dyDescent="0.4">
      <c r="A143" s="45"/>
      <c r="B143" s="51"/>
      <c r="C143" s="47" t="s">
        <v>1</v>
      </c>
      <c r="D143" s="47" t="s">
        <v>2</v>
      </c>
      <c r="E143" s="47" t="s">
        <v>3</v>
      </c>
      <c r="F143" s="47" t="s">
        <v>4</v>
      </c>
      <c r="G143" s="47" t="s">
        <v>5</v>
      </c>
      <c r="H143" s="83" t="s">
        <v>6</v>
      </c>
      <c r="I143" s="60"/>
      <c r="J143" s="80"/>
      <c r="K143" s="77"/>
      <c r="L143" s="52"/>
      <c r="M143" s="53"/>
    </row>
    <row r="144" spans="1:13" ht="21" x14ac:dyDescent="0.4">
      <c r="A144" s="54">
        <v>8412595740285</v>
      </c>
      <c r="B144" s="55">
        <v>300325</v>
      </c>
      <c r="C144" s="56">
        <v>74028</v>
      </c>
      <c r="D144" s="56" t="s">
        <v>23</v>
      </c>
      <c r="E144" s="56">
        <v>4</v>
      </c>
      <c r="F144" s="56">
        <v>3</v>
      </c>
      <c r="G144" s="56">
        <v>28</v>
      </c>
      <c r="H144" s="84">
        <v>18.5</v>
      </c>
      <c r="I144" s="101">
        <v>0.2</v>
      </c>
      <c r="J144" s="96">
        <f t="shared" si="13"/>
        <v>14.8</v>
      </c>
      <c r="K144" s="102"/>
      <c r="L144" s="58">
        <f t="shared" ref="L144:L149" si="15">+K144*E144</f>
        <v>0</v>
      </c>
      <c r="M144" s="59">
        <f t="shared" si="14"/>
        <v>0</v>
      </c>
    </row>
    <row r="145" spans="1:13" ht="21" x14ac:dyDescent="0.4">
      <c r="A145" s="54">
        <v>8412595740322</v>
      </c>
      <c r="B145" s="55">
        <v>300326</v>
      </c>
      <c r="C145" s="56">
        <v>74032</v>
      </c>
      <c r="D145" s="56" t="s">
        <v>23</v>
      </c>
      <c r="E145" s="56">
        <v>4</v>
      </c>
      <c r="F145" s="56">
        <v>5</v>
      </c>
      <c r="G145" s="56">
        <v>32</v>
      </c>
      <c r="H145" s="84">
        <v>22.1</v>
      </c>
      <c r="I145" s="57">
        <v>0.2</v>
      </c>
      <c r="J145" s="81">
        <f t="shared" si="13"/>
        <v>17.680000000000003</v>
      </c>
      <c r="K145" s="78"/>
      <c r="L145" s="58">
        <f t="shared" si="15"/>
        <v>0</v>
      </c>
      <c r="M145" s="59">
        <f t="shared" si="14"/>
        <v>0</v>
      </c>
    </row>
    <row r="146" spans="1:13" ht="21" x14ac:dyDescent="0.4">
      <c r="A146" s="54">
        <v>8412595740360</v>
      </c>
      <c r="B146" s="55">
        <v>300327</v>
      </c>
      <c r="C146" s="56">
        <v>74036</v>
      </c>
      <c r="D146" s="56" t="s">
        <v>23</v>
      </c>
      <c r="E146" s="56">
        <v>4</v>
      </c>
      <c r="F146" s="56">
        <v>7</v>
      </c>
      <c r="G146" s="56">
        <v>36</v>
      </c>
      <c r="H146" s="84">
        <v>25.6</v>
      </c>
      <c r="I146" s="57">
        <v>0.2</v>
      </c>
      <c r="J146" s="81">
        <f t="shared" si="13"/>
        <v>20.480000000000004</v>
      </c>
      <c r="K146" s="78"/>
      <c r="L146" s="58">
        <f t="shared" si="15"/>
        <v>0</v>
      </c>
      <c r="M146" s="59">
        <f t="shared" si="14"/>
        <v>0</v>
      </c>
    </row>
    <row r="147" spans="1:13" ht="21" x14ac:dyDescent="0.4">
      <c r="A147" s="54">
        <v>8412595740407</v>
      </c>
      <c r="B147" s="55">
        <v>300328</v>
      </c>
      <c r="C147" s="56">
        <v>74040</v>
      </c>
      <c r="D147" s="56" t="s">
        <v>23</v>
      </c>
      <c r="E147" s="56">
        <v>4</v>
      </c>
      <c r="F147" s="56">
        <v>9</v>
      </c>
      <c r="G147" s="56">
        <v>40</v>
      </c>
      <c r="H147" s="84">
        <v>31</v>
      </c>
      <c r="I147" s="57">
        <v>0.2</v>
      </c>
      <c r="J147" s="81">
        <f t="shared" si="13"/>
        <v>24.8</v>
      </c>
      <c r="K147" s="78"/>
      <c r="L147" s="58">
        <f t="shared" si="15"/>
        <v>0</v>
      </c>
      <c r="M147" s="59">
        <f t="shared" si="14"/>
        <v>0</v>
      </c>
    </row>
    <row r="148" spans="1:13" ht="21" x14ac:dyDescent="0.4">
      <c r="A148" s="51">
        <v>8412595740469</v>
      </c>
      <c r="B148" s="51" t="s">
        <v>333</v>
      </c>
      <c r="C148" s="47">
        <v>74046</v>
      </c>
      <c r="D148" s="47" t="s">
        <v>23</v>
      </c>
      <c r="E148" s="47">
        <v>4</v>
      </c>
      <c r="F148" s="47">
        <v>12</v>
      </c>
      <c r="G148" s="47">
        <v>46</v>
      </c>
      <c r="H148" s="83">
        <v>62.5</v>
      </c>
      <c r="I148" s="60">
        <v>0.2</v>
      </c>
      <c r="J148" s="80">
        <f t="shared" si="13"/>
        <v>50</v>
      </c>
      <c r="K148" s="77"/>
      <c r="L148" s="52">
        <f t="shared" si="15"/>
        <v>0</v>
      </c>
      <c r="M148" s="53">
        <f t="shared" si="14"/>
        <v>0</v>
      </c>
    </row>
    <row r="149" spans="1:13" ht="21" x14ac:dyDescent="0.4">
      <c r="A149" s="51">
        <v>8412595740476</v>
      </c>
      <c r="B149" s="51" t="s">
        <v>333</v>
      </c>
      <c r="C149" s="47">
        <v>74047</v>
      </c>
      <c r="D149" s="47" t="s">
        <v>23</v>
      </c>
      <c r="E149" s="47">
        <v>4</v>
      </c>
      <c r="F149" s="47">
        <v>14</v>
      </c>
      <c r="G149" s="47">
        <v>50</v>
      </c>
      <c r="H149" s="83">
        <v>64</v>
      </c>
      <c r="I149" s="60">
        <v>0.2</v>
      </c>
      <c r="J149" s="80">
        <f t="shared" si="13"/>
        <v>51.2</v>
      </c>
      <c r="K149" s="77"/>
      <c r="L149" s="52">
        <f t="shared" si="15"/>
        <v>0</v>
      </c>
      <c r="M149" s="53">
        <f t="shared" si="14"/>
        <v>0</v>
      </c>
    </row>
    <row r="150" spans="1:13" ht="21" x14ac:dyDescent="0.4">
      <c r="B150" s="8"/>
      <c r="H150" s="86"/>
      <c r="I150" s="25"/>
      <c r="J150" s="82"/>
      <c r="L150" s="20"/>
      <c r="M150" s="17"/>
    </row>
    <row r="151" spans="1:13" ht="21" x14ac:dyDescent="0.4">
      <c r="B151" s="8"/>
      <c r="C151" s="2" t="s">
        <v>24</v>
      </c>
      <c r="D151" s="3"/>
      <c r="E151" s="3"/>
      <c r="F151" s="3"/>
      <c r="G151" s="3"/>
      <c r="H151" s="86"/>
      <c r="I151" s="25"/>
      <c r="J151" s="82"/>
      <c r="L151" s="20"/>
      <c r="M151" s="17"/>
    </row>
    <row r="152" spans="1:13" ht="21" x14ac:dyDescent="0.4">
      <c r="B152" s="8"/>
      <c r="C152" s="2" t="s">
        <v>25</v>
      </c>
      <c r="D152" s="3"/>
      <c r="E152" s="3"/>
      <c r="F152" s="3"/>
      <c r="G152" s="3"/>
      <c r="H152" s="86"/>
      <c r="I152" s="25"/>
      <c r="J152" s="82"/>
      <c r="L152" s="20"/>
      <c r="M152" s="17"/>
    </row>
    <row r="153" spans="1:13" ht="21" x14ac:dyDescent="0.4">
      <c r="A153" s="45"/>
      <c r="B153" s="51"/>
      <c r="C153" s="47" t="s">
        <v>1</v>
      </c>
      <c r="D153" s="47" t="s">
        <v>2</v>
      </c>
      <c r="E153" s="47" t="s">
        <v>3</v>
      </c>
      <c r="F153" s="47" t="s">
        <v>4</v>
      </c>
      <c r="G153" s="47" t="s">
        <v>5</v>
      </c>
      <c r="H153" s="83" t="s">
        <v>6</v>
      </c>
      <c r="I153" s="60"/>
      <c r="J153" s="80"/>
      <c r="K153" s="77"/>
      <c r="L153" s="52"/>
      <c r="M153" s="53"/>
    </row>
    <row r="154" spans="1:13" ht="21" x14ac:dyDescent="0.4">
      <c r="A154" s="51">
        <v>8412595741282</v>
      </c>
      <c r="B154" s="51" t="s">
        <v>333</v>
      </c>
      <c r="C154" s="47">
        <v>74128</v>
      </c>
      <c r="D154" s="47" t="s">
        <v>26</v>
      </c>
      <c r="E154" s="47">
        <v>4</v>
      </c>
      <c r="F154" s="47">
        <v>3</v>
      </c>
      <c r="G154" s="47">
        <v>28</v>
      </c>
      <c r="H154" s="83">
        <v>22.9</v>
      </c>
      <c r="I154" s="62">
        <v>0.2</v>
      </c>
      <c r="J154" s="90">
        <f t="shared" si="13"/>
        <v>18.32</v>
      </c>
      <c r="K154" s="100"/>
      <c r="L154" s="52">
        <f t="shared" ref="L154:L159" si="16">+K154*E154</f>
        <v>0</v>
      </c>
      <c r="M154" s="53">
        <f t="shared" si="14"/>
        <v>0</v>
      </c>
    </row>
    <row r="155" spans="1:13" ht="21" x14ac:dyDescent="0.4">
      <c r="A155" s="51">
        <v>8412595741329</v>
      </c>
      <c r="B155" s="51" t="s">
        <v>333</v>
      </c>
      <c r="C155" s="47">
        <v>74132</v>
      </c>
      <c r="D155" s="47" t="s">
        <v>26</v>
      </c>
      <c r="E155" s="47">
        <v>4</v>
      </c>
      <c r="F155" s="47">
        <v>5</v>
      </c>
      <c r="G155" s="47">
        <v>32</v>
      </c>
      <c r="H155" s="83">
        <v>27.9</v>
      </c>
      <c r="I155" s="60">
        <v>0.2</v>
      </c>
      <c r="J155" s="80">
        <f t="shared" si="13"/>
        <v>22.32</v>
      </c>
      <c r="K155" s="77"/>
      <c r="L155" s="52">
        <f t="shared" si="16"/>
        <v>0</v>
      </c>
      <c r="M155" s="53">
        <f t="shared" si="14"/>
        <v>0</v>
      </c>
    </row>
    <row r="156" spans="1:13" ht="21" x14ac:dyDescent="0.4">
      <c r="A156" s="51">
        <v>8412595741367</v>
      </c>
      <c r="B156" s="51" t="s">
        <v>333</v>
      </c>
      <c r="C156" s="47">
        <v>74136</v>
      </c>
      <c r="D156" s="47" t="s">
        <v>26</v>
      </c>
      <c r="E156" s="47">
        <v>4</v>
      </c>
      <c r="F156" s="47">
        <v>7</v>
      </c>
      <c r="G156" s="47">
        <v>36</v>
      </c>
      <c r="H156" s="83">
        <v>31.2</v>
      </c>
      <c r="I156" s="60">
        <v>0.2</v>
      </c>
      <c r="J156" s="80">
        <f t="shared" si="13"/>
        <v>24.96</v>
      </c>
      <c r="K156" s="77"/>
      <c r="L156" s="52">
        <f t="shared" si="16"/>
        <v>0</v>
      </c>
      <c r="M156" s="53">
        <f t="shared" si="14"/>
        <v>0</v>
      </c>
    </row>
    <row r="157" spans="1:13" ht="21" x14ac:dyDescent="0.4">
      <c r="A157" s="51">
        <v>8412595741404</v>
      </c>
      <c r="B157" s="51" t="s">
        <v>333</v>
      </c>
      <c r="C157" s="47">
        <v>74140</v>
      </c>
      <c r="D157" s="47" t="s">
        <v>26</v>
      </c>
      <c r="E157" s="47">
        <v>4</v>
      </c>
      <c r="F157" s="47">
        <v>9</v>
      </c>
      <c r="G157" s="47">
        <v>40</v>
      </c>
      <c r="H157" s="83">
        <v>38.5</v>
      </c>
      <c r="I157" s="60">
        <v>0.2</v>
      </c>
      <c r="J157" s="80">
        <f t="shared" si="13"/>
        <v>30.8</v>
      </c>
      <c r="K157" s="77"/>
      <c r="L157" s="52">
        <f t="shared" si="16"/>
        <v>0</v>
      </c>
      <c r="M157" s="53">
        <f t="shared" si="14"/>
        <v>0</v>
      </c>
    </row>
    <row r="158" spans="1:13" ht="21" x14ac:dyDescent="0.4">
      <c r="A158" s="51">
        <v>8412595741466</v>
      </c>
      <c r="B158" s="51" t="s">
        <v>333</v>
      </c>
      <c r="C158" s="47">
        <v>74146</v>
      </c>
      <c r="D158" s="47" t="s">
        <v>26</v>
      </c>
      <c r="E158" s="47">
        <v>4</v>
      </c>
      <c r="F158" s="47">
        <v>12</v>
      </c>
      <c r="G158" s="47">
        <v>46</v>
      </c>
      <c r="H158" s="83">
        <v>72.5</v>
      </c>
      <c r="I158" s="60">
        <v>0.2</v>
      </c>
      <c r="J158" s="80">
        <f t="shared" si="13"/>
        <v>58</v>
      </c>
      <c r="K158" s="77"/>
      <c r="L158" s="52">
        <f t="shared" si="16"/>
        <v>0</v>
      </c>
      <c r="M158" s="53">
        <f t="shared" si="14"/>
        <v>0</v>
      </c>
    </row>
    <row r="159" spans="1:13" ht="21" x14ac:dyDescent="0.4">
      <c r="A159" s="51">
        <v>8412595741503</v>
      </c>
      <c r="B159" s="51" t="s">
        <v>333</v>
      </c>
      <c r="C159" s="47">
        <v>74150</v>
      </c>
      <c r="D159" s="47" t="s">
        <v>26</v>
      </c>
      <c r="E159" s="47">
        <v>4</v>
      </c>
      <c r="F159" s="47">
        <v>14</v>
      </c>
      <c r="G159" s="47">
        <v>50</v>
      </c>
      <c r="H159" s="83">
        <v>74.5</v>
      </c>
      <c r="I159" s="60">
        <v>0.2</v>
      </c>
      <c r="J159" s="80">
        <f t="shared" si="13"/>
        <v>59.6</v>
      </c>
      <c r="K159" s="77"/>
      <c r="L159" s="52">
        <f t="shared" si="16"/>
        <v>0</v>
      </c>
      <c r="M159" s="53">
        <f t="shared" si="14"/>
        <v>0</v>
      </c>
    </row>
    <row r="160" spans="1:13" ht="21" x14ac:dyDescent="0.4">
      <c r="B160" s="8"/>
      <c r="H160" s="86"/>
      <c r="I160" s="25"/>
      <c r="J160" s="82"/>
      <c r="L160" s="20"/>
      <c r="M160" s="17"/>
    </row>
    <row r="161" spans="1:13" ht="21" x14ac:dyDescent="0.4">
      <c r="B161" s="8"/>
      <c r="C161" s="2" t="s">
        <v>27</v>
      </c>
      <c r="D161" s="3"/>
      <c r="E161" s="3"/>
      <c r="F161" s="3"/>
      <c r="G161" s="3"/>
      <c r="H161" s="86"/>
      <c r="I161" s="25"/>
      <c r="J161" s="82"/>
      <c r="L161" s="20"/>
      <c r="M161" s="17"/>
    </row>
    <row r="162" spans="1:13" ht="21" x14ac:dyDescent="0.4">
      <c r="A162" s="45"/>
      <c r="B162" s="51"/>
      <c r="C162" s="47" t="s">
        <v>1</v>
      </c>
      <c r="D162" s="47" t="s">
        <v>2</v>
      </c>
      <c r="E162" s="47" t="s">
        <v>3</v>
      </c>
      <c r="F162" s="47" t="s">
        <v>28</v>
      </c>
      <c r="G162" s="47" t="s">
        <v>5</v>
      </c>
      <c r="H162" s="83" t="s">
        <v>6</v>
      </c>
      <c r="I162" s="93"/>
      <c r="J162" s="80"/>
      <c r="K162" s="77"/>
      <c r="L162" s="52"/>
      <c r="M162" s="53"/>
    </row>
    <row r="163" spans="1:13" ht="21" x14ac:dyDescent="0.4">
      <c r="A163" s="51">
        <v>8412595103141</v>
      </c>
      <c r="B163" s="51" t="s">
        <v>333</v>
      </c>
      <c r="C163" s="47">
        <v>10314</v>
      </c>
      <c r="D163" s="47">
        <v>4</v>
      </c>
      <c r="E163" s="47">
        <v>6</v>
      </c>
      <c r="F163" s="47">
        <v>0.35</v>
      </c>
      <c r="G163" s="47">
        <v>14</v>
      </c>
      <c r="H163" s="83">
        <v>1.79</v>
      </c>
      <c r="I163" s="60">
        <v>0.2</v>
      </c>
      <c r="J163" s="90">
        <f t="shared" si="13"/>
        <v>1.4320000000000002</v>
      </c>
      <c r="K163" s="100"/>
      <c r="L163" s="52">
        <f t="shared" ref="L163:L181" si="17">+K163*E163</f>
        <v>0</v>
      </c>
      <c r="M163" s="53">
        <f t="shared" si="14"/>
        <v>0</v>
      </c>
    </row>
    <row r="164" spans="1:13" ht="21" x14ac:dyDescent="0.4">
      <c r="A164" s="51">
        <v>8412595103165</v>
      </c>
      <c r="B164" s="51" t="s">
        <v>333</v>
      </c>
      <c r="C164" s="47">
        <v>10316</v>
      </c>
      <c r="D164" s="47">
        <v>4</v>
      </c>
      <c r="E164" s="47">
        <v>6</v>
      </c>
      <c r="F164" s="47">
        <v>0.45</v>
      </c>
      <c r="G164" s="47">
        <v>16</v>
      </c>
      <c r="H164" s="83">
        <v>2</v>
      </c>
      <c r="I164" s="60">
        <v>0.2</v>
      </c>
      <c r="J164" s="80">
        <f t="shared" si="13"/>
        <v>1.6</v>
      </c>
      <c r="K164" s="77"/>
      <c r="L164" s="52">
        <f t="shared" si="17"/>
        <v>0</v>
      </c>
      <c r="M164" s="53">
        <f t="shared" si="14"/>
        <v>0</v>
      </c>
    </row>
    <row r="165" spans="1:13" ht="21" x14ac:dyDescent="0.4">
      <c r="A165" s="51">
        <v>8412595103189</v>
      </c>
      <c r="B165" s="51" t="s">
        <v>333</v>
      </c>
      <c r="C165" s="47">
        <v>10318</v>
      </c>
      <c r="D165" s="47">
        <v>4</v>
      </c>
      <c r="E165" s="47">
        <v>6</v>
      </c>
      <c r="F165" s="47">
        <v>0.75</v>
      </c>
      <c r="G165" s="47">
        <v>18</v>
      </c>
      <c r="H165" s="83">
        <v>2.21</v>
      </c>
      <c r="I165" s="60">
        <v>0.2</v>
      </c>
      <c r="J165" s="80">
        <f t="shared" si="13"/>
        <v>1.768</v>
      </c>
      <c r="K165" s="77"/>
      <c r="L165" s="52">
        <f t="shared" si="17"/>
        <v>0</v>
      </c>
      <c r="M165" s="53">
        <f t="shared" si="14"/>
        <v>0</v>
      </c>
    </row>
    <row r="166" spans="1:13" ht="21" x14ac:dyDescent="0.4">
      <c r="A166" s="51">
        <v>8412595103202</v>
      </c>
      <c r="B166" s="51" t="s">
        <v>333</v>
      </c>
      <c r="C166" s="47">
        <v>10320</v>
      </c>
      <c r="D166" s="47">
        <v>4</v>
      </c>
      <c r="E166" s="47">
        <v>6</v>
      </c>
      <c r="F166" s="47">
        <v>1</v>
      </c>
      <c r="G166" s="47">
        <v>20</v>
      </c>
      <c r="H166" s="83">
        <v>2.36</v>
      </c>
      <c r="I166" s="60">
        <v>0.2</v>
      </c>
      <c r="J166" s="80">
        <f t="shared" si="13"/>
        <v>1.8879999999999999</v>
      </c>
      <c r="K166" s="77"/>
      <c r="L166" s="52">
        <f t="shared" si="17"/>
        <v>0</v>
      </c>
      <c r="M166" s="53">
        <f t="shared" si="14"/>
        <v>0</v>
      </c>
    </row>
    <row r="167" spans="1:13" ht="21" x14ac:dyDescent="0.4">
      <c r="A167" s="51">
        <v>8412595103226</v>
      </c>
      <c r="B167" s="51" t="s">
        <v>333</v>
      </c>
      <c r="C167" s="47">
        <v>10322</v>
      </c>
      <c r="D167" s="47">
        <v>4</v>
      </c>
      <c r="E167" s="47">
        <v>6</v>
      </c>
      <c r="F167" s="47">
        <v>1.2</v>
      </c>
      <c r="G167" s="47">
        <v>22</v>
      </c>
      <c r="H167" s="83">
        <v>2.4700000000000002</v>
      </c>
      <c r="I167" s="60">
        <v>0.2</v>
      </c>
      <c r="J167" s="80">
        <f t="shared" si="13"/>
        <v>1.9760000000000002</v>
      </c>
      <c r="K167" s="77"/>
      <c r="L167" s="52">
        <f t="shared" si="17"/>
        <v>0</v>
      </c>
      <c r="M167" s="53">
        <f t="shared" si="14"/>
        <v>0</v>
      </c>
    </row>
    <row r="168" spans="1:13" ht="21" x14ac:dyDescent="0.4">
      <c r="A168" s="51">
        <v>8412595103240</v>
      </c>
      <c r="B168" s="51" t="s">
        <v>333</v>
      </c>
      <c r="C168" s="47">
        <v>10324</v>
      </c>
      <c r="D168" s="47">
        <v>4</v>
      </c>
      <c r="E168" s="47">
        <v>6</v>
      </c>
      <c r="F168" s="47">
        <v>1.7</v>
      </c>
      <c r="G168" s="47">
        <v>24</v>
      </c>
      <c r="H168" s="83">
        <v>2.71</v>
      </c>
      <c r="I168" s="60">
        <v>0.2</v>
      </c>
      <c r="J168" s="80">
        <f t="shared" si="13"/>
        <v>2.1680000000000001</v>
      </c>
      <c r="K168" s="77"/>
      <c r="L168" s="52">
        <f t="shared" si="17"/>
        <v>0</v>
      </c>
      <c r="M168" s="53">
        <f t="shared" si="14"/>
        <v>0</v>
      </c>
    </row>
    <row r="169" spans="1:13" ht="21" x14ac:dyDescent="0.4">
      <c r="A169" s="51">
        <v>8412595103264</v>
      </c>
      <c r="B169" s="51" t="s">
        <v>333</v>
      </c>
      <c r="C169" s="47">
        <v>10326</v>
      </c>
      <c r="D169" s="47">
        <v>4</v>
      </c>
      <c r="E169" s="47">
        <v>6</v>
      </c>
      <c r="F169" s="47">
        <v>2</v>
      </c>
      <c r="G169" s="47">
        <v>26</v>
      </c>
      <c r="H169" s="83">
        <v>3.12</v>
      </c>
      <c r="I169" s="60">
        <v>0.2</v>
      </c>
      <c r="J169" s="80">
        <f t="shared" si="13"/>
        <v>2.4960000000000004</v>
      </c>
      <c r="K169" s="77"/>
      <c r="L169" s="52">
        <f t="shared" si="17"/>
        <v>0</v>
      </c>
      <c r="M169" s="53">
        <f t="shared" si="14"/>
        <v>0</v>
      </c>
    </row>
    <row r="170" spans="1:13" ht="21" x14ac:dyDescent="0.4">
      <c r="A170" s="51">
        <v>8412595103288</v>
      </c>
      <c r="B170" s="51" t="s">
        <v>333</v>
      </c>
      <c r="C170" s="47">
        <v>10328</v>
      </c>
      <c r="D170" s="47">
        <v>4</v>
      </c>
      <c r="E170" s="47">
        <v>6</v>
      </c>
      <c r="F170" s="47">
        <v>3.7</v>
      </c>
      <c r="G170" s="47">
        <v>28</v>
      </c>
      <c r="H170" s="83">
        <v>3.87</v>
      </c>
      <c r="I170" s="60">
        <v>0.2</v>
      </c>
      <c r="J170" s="80">
        <f t="shared" si="13"/>
        <v>3.0960000000000001</v>
      </c>
      <c r="K170" s="77"/>
      <c r="L170" s="52">
        <f t="shared" si="17"/>
        <v>0</v>
      </c>
      <c r="M170" s="53">
        <f t="shared" si="14"/>
        <v>0</v>
      </c>
    </row>
    <row r="171" spans="1:13" ht="21" x14ac:dyDescent="0.4">
      <c r="A171" s="51">
        <v>8412595103301</v>
      </c>
      <c r="B171" s="51" t="s">
        <v>333</v>
      </c>
      <c r="C171" s="47">
        <v>10330</v>
      </c>
      <c r="D171" s="47">
        <v>4</v>
      </c>
      <c r="E171" s="47">
        <v>6</v>
      </c>
      <c r="F171" s="47">
        <v>4.25</v>
      </c>
      <c r="G171" s="47">
        <v>30</v>
      </c>
      <c r="H171" s="83">
        <v>4.37</v>
      </c>
      <c r="I171" s="60">
        <v>0.2</v>
      </c>
      <c r="J171" s="80">
        <f t="shared" si="13"/>
        <v>3.4960000000000004</v>
      </c>
      <c r="K171" s="77"/>
      <c r="L171" s="52">
        <f t="shared" si="17"/>
        <v>0</v>
      </c>
      <c r="M171" s="53">
        <f t="shared" si="14"/>
        <v>0</v>
      </c>
    </row>
    <row r="172" spans="1:13" ht="21" x14ac:dyDescent="0.4">
      <c r="A172" s="51">
        <v>8412595103325</v>
      </c>
      <c r="B172" s="51" t="s">
        <v>333</v>
      </c>
      <c r="C172" s="47">
        <v>10332</v>
      </c>
      <c r="D172" s="47">
        <v>4</v>
      </c>
      <c r="E172" s="47">
        <v>6</v>
      </c>
      <c r="F172" s="47">
        <v>5</v>
      </c>
      <c r="G172" s="47">
        <v>32</v>
      </c>
      <c r="H172" s="83">
        <v>4.8600000000000003</v>
      </c>
      <c r="I172" s="60">
        <v>0.2</v>
      </c>
      <c r="J172" s="80">
        <f t="shared" si="13"/>
        <v>3.8880000000000003</v>
      </c>
      <c r="K172" s="77"/>
      <c r="L172" s="52">
        <f t="shared" si="17"/>
        <v>0</v>
      </c>
      <c r="M172" s="53">
        <f t="shared" si="14"/>
        <v>0</v>
      </c>
    </row>
    <row r="173" spans="1:13" ht="21" x14ac:dyDescent="0.4">
      <c r="A173" s="54">
        <v>8412595103349</v>
      </c>
      <c r="B173" s="55">
        <v>300349</v>
      </c>
      <c r="C173" s="56">
        <v>10334</v>
      </c>
      <c r="D173" s="56">
        <v>4</v>
      </c>
      <c r="E173" s="56">
        <v>6</v>
      </c>
      <c r="F173" s="56">
        <v>5.85</v>
      </c>
      <c r="G173" s="56">
        <v>34</v>
      </c>
      <c r="H173" s="84">
        <v>5.23</v>
      </c>
      <c r="I173" s="57">
        <v>0.2</v>
      </c>
      <c r="J173" s="81">
        <f t="shared" si="13"/>
        <v>4.1840000000000002</v>
      </c>
      <c r="K173" s="78"/>
      <c r="L173" s="58">
        <f t="shared" si="17"/>
        <v>0</v>
      </c>
      <c r="M173" s="59">
        <f t="shared" si="14"/>
        <v>0</v>
      </c>
    </row>
    <row r="174" spans="1:13" ht="21" x14ac:dyDescent="0.4">
      <c r="A174" s="54">
        <v>8412595103363</v>
      </c>
      <c r="B174" s="55">
        <v>300350</v>
      </c>
      <c r="C174" s="56">
        <v>10336</v>
      </c>
      <c r="D174" s="56">
        <v>4</v>
      </c>
      <c r="E174" s="56">
        <v>4</v>
      </c>
      <c r="F174" s="56">
        <v>7.4</v>
      </c>
      <c r="G174" s="56">
        <v>36</v>
      </c>
      <c r="H174" s="84">
        <v>5.7</v>
      </c>
      <c r="I174" s="57">
        <v>0.2</v>
      </c>
      <c r="J174" s="81">
        <f t="shared" si="13"/>
        <v>4.5600000000000005</v>
      </c>
      <c r="K174" s="78"/>
      <c r="L174" s="58">
        <f t="shared" si="17"/>
        <v>0</v>
      </c>
      <c r="M174" s="59">
        <f t="shared" si="14"/>
        <v>0</v>
      </c>
    </row>
    <row r="175" spans="1:13" ht="21" x14ac:dyDescent="0.4">
      <c r="A175" s="51">
        <v>8412595103387</v>
      </c>
      <c r="B175" s="51" t="s">
        <v>333</v>
      </c>
      <c r="C175" s="47">
        <v>10338</v>
      </c>
      <c r="D175" s="47">
        <v>4</v>
      </c>
      <c r="E175" s="47">
        <v>4</v>
      </c>
      <c r="F175" s="47">
        <v>7.95</v>
      </c>
      <c r="G175" s="47">
        <v>38</v>
      </c>
      <c r="H175" s="83">
        <v>6.14</v>
      </c>
      <c r="I175" s="60">
        <v>0.2</v>
      </c>
      <c r="J175" s="80">
        <f t="shared" si="13"/>
        <v>4.9119999999999999</v>
      </c>
      <c r="K175" s="77"/>
      <c r="L175" s="52">
        <f t="shared" si="17"/>
        <v>0</v>
      </c>
      <c r="M175" s="53">
        <f t="shared" si="14"/>
        <v>0</v>
      </c>
    </row>
    <row r="176" spans="1:13" ht="21" x14ac:dyDescent="0.4">
      <c r="A176" s="54">
        <v>8412595103400</v>
      </c>
      <c r="B176" s="55">
        <v>300352</v>
      </c>
      <c r="C176" s="56">
        <v>10340</v>
      </c>
      <c r="D176" s="56">
        <v>4</v>
      </c>
      <c r="E176" s="56">
        <v>4</v>
      </c>
      <c r="F176" s="56">
        <v>8.9</v>
      </c>
      <c r="G176" s="56">
        <v>40</v>
      </c>
      <c r="H176" s="84">
        <v>7.75</v>
      </c>
      <c r="I176" s="57">
        <v>0.2</v>
      </c>
      <c r="J176" s="81">
        <f t="shared" si="13"/>
        <v>6.2</v>
      </c>
      <c r="K176" s="78"/>
      <c r="L176" s="58">
        <f t="shared" si="17"/>
        <v>0</v>
      </c>
      <c r="M176" s="59">
        <f t="shared" si="14"/>
        <v>0</v>
      </c>
    </row>
    <row r="177" spans="1:13" ht="21" x14ac:dyDescent="0.4">
      <c r="A177" s="54">
        <v>8412595103455</v>
      </c>
      <c r="B177" s="55">
        <v>300354</v>
      </c>
      <c r="C177" s="56">
        <v>10345</v>
      </c>
      <c r="D177" s="56">
        <v>4</v>
      </c>
      <c r="E177" s="56">
        <v>4</v>
      </c>
      <c r="F177" s="56">
        <v>12.15</v>
      </c>
      <c r="G177" s="56">
        <v>45</v>
      </c>
      <c r="H177" s="84">
        <v>9.77</v>
      </c>
      <c r="I177" s="57">
        <v>0.2</v>
      </c>
      <c r="J177" s="81">
        <f t="shared" si="13"/>
        <v>7.8159999999999998</v>
      </c>
      <c r="K177" s="78"/>
      <c r="L177" s="58">
        <f t="shared" si="17"/>
        <v>0</v>
      </c>
      <c r="M177" s="59">
        <f t="shared" si="14"/>
        <v>0</v>
      </c>
    </row>
    <row r="178" spans="1:13" ht="21" x14ac:dyDescent="0.4">
      <c r="A178" s="54">
        <v>8412595103509</v>
      </c>
      <c r="B178" s="55">
        <v>300355</v>
      </c>
      <c r="C178" s="56">
        <v>10350</v>
      </c>
      <c r="D178" s="56">
        <v>4</v>
      </c>
      <c r="E178" s="56">
        <v>4</v>
      </c>
      <c r="F178" s="56">
        <v>17</v>
      </c>
      <c r="G178" s="56">
        <v>50</v>
      </c>
      <c r="H178" s="84">
        <v>14.23</v>
      </c>
      <c r="I178" s="57">
        <v>0.2</v>
      </c>
      <c r="J178" s="81">
        <f t="shared" si="13"/>
        <v>11.384</v>
      </c>
      <c r="K178" s="78"/>
      <c r="L178" s="58">
        <f t="shared" si="17"/>
        <v>0</v>
      </c>
      <c r="M178" s="59">
        <f t="shared" si="14"/>
        <v>0</v>
      </c>
    </row>
    <row r="179" spans="1:13" ht="21" x14ac:dyDescent="0.4">
      <c r="A179" s="54">
        <v>8412595103554</v>
      </c>
      <c r="B179" s="55">
        <v>300356</v>
      </c>
      <c r="C179" s="56">
        <v>10355</v>
      </c>
      <c r="D179" s="56">
        <v>4</v>
      </c>
      <c r="E179" s="56">
        <v>1</v>
      </c>
      <c r="F179" s="56">
        <v>23.75</v>
      </c>
      <c r="G179" s="56">
        <v>55</v>
      </c>
      <c r="H179" s="84">
        <v>20.34</v>
      </c>
      <c r="I179" s="57">
        <v>0.2</v>
      </c>
      <c r="J179" s="81">
        <f t="shared" si="13"/>
        <v>16.272000000000002</v>
      </c>
      <c r="K179" s="78"/>
      <c r="L179" s="58">
        <f t="shared" si="17"/>
        <v>0</v>
      </c>
      <c r="M179" s="59">
        <f t="shared" si="14"/>
        <v>0</v>
      </c>
    </row>
    <row r="180" spans="1:13" ht="21" x14ac:dyDescent="0.4">
      <c r="A180" s="54">
        <v>8412595103608</v>
      </c>
      <c r="B180" s="55">
        <v>300357</v>
      </c>
      <c r="C180" s="56">
        <v>10360</v>
      </c>
      <c r="D180" s="56">
        <v>4</v>
      </c>
      <c r="E180" s="56">
        <v>1</v>
      </c>
      <c r="F180" s="56">
        <v>28.75</v>
      </c>
      <c r="G180" s="56">
        <v>60</v>
      </c>
      <c r="H180" s="84">
        <v>24.8</v>
      </c>
      <c r="I180" s="57">
        <v>0.2</v>
      </c>
      <c r="J180" s="81">
        <f t="shared" si="13"/>
        <v>19.840000000000003</v>
      </c>
      <c r="K180" s="78"/>
      <c r="L180" s="58">
        <f t="shared" si="17"/>
        <v>0</v>
      </c>
      <c r="M180" s="59">
        <f t="shared" si="14"/>
        <v>0</v>
      </c>
    </row>
    <row r="181" spans="1:13" ht="21" x14ac:dyDescent="0.4">
      <c r="A181" s="51">
        <v>8412595103653</v>
      </c>
      <c r="B181" s="51" t="s">
        <v>333</v>
      </c>
      <c r="C181" s="47">
        <v>10365</v>
      </c>
      <c r="D181" s="47">
        <v>4</v>
      </c>
      <c r="E181" s="47">
        <v>1</v>
      </c>
      <c r="F181" s="47">
        <v>42.75</v>
      </c>
      <c r="G181" s="47">
        <v>65</v>
      </c>
      <c r="H181" s="83">
        <v>40.32</v>
      </c>
      <c r="I181" s="60">
        <v>0.2</v>
      </c>
      <c r="J181" s="80">
        <f t="shared" si="13"/>
        <v>32.256</v>
      </c>
      <c r="K181" s="77"/>
      <c r="L181" s="52">
        <f t="shared" si="17"/>
        <v>0</v>
      </c>
      <c r="M181" s="53">
        <f t="shared" si="14"/>
        <v>0</v>
      </c>
    </row>
    <row r="182" spans="1:13" ht="21" x14ac:dyDescent="0.4">
      <c r="B182" s="8"/>
      <c r="C182" s="3"/>
      <c r="D182" s="3"/>
      <c r="E182" s="3"/>
      <c r="F182" s="3"/>
      <c r="G182" s="3"/>
      <c r="H182" s="86"/>
      <c r="I182" s="25"/>
      <c r="J182" s="82"/>
      <c r="L182" s="20"/>
      <c r="M182" s="17"/>
    </row>
    <row r="183" spans="1:13" ht="21" x14ac:dyDescent="0.4">
      <c r="B183" s="8"/>
      <c r="C183" s="2" t="s">
        <v>29</v>
      </c>
      <c r="D183" s="3"/>
      <c r="E183" s="3"/>
      <c r="F183" s="9"/>
      <c r="G183" s="3"/>
      <c r="H183" s="86"/>
      <c r="I183" s="25"/>
      <c r="J183" s="82"/>
      <c r="L183" s="20"/>
      <c r="M183" s="17"/>
    </row>
    <row r="184" spans="1:13" ht="21" x14ac:dyDescent="0.4">
      <c r="A184" s="45"/>
      <c r="B184" s="51"/>
      <c r="C184" s="47" t="s">
        <v>1</v>
      </c>
      <c r="D184" s="47" t="s">
        <v>2</v>
      </c>
      <c r="E184" s="47" t="s">
        <v>3</v>
      </c>
      <c r="F184" s="47" t="s">
        <v>28</v>
      </c>
      <c r="G184" s="47" t="s">
        <v>5</v>
      </c>
      <c r="H184" s="83" t="s">
        <v>6</v>
      </c>
      <c r="I184" s="60"/>
      <c r="J184" s="80"/>
      <c r="K184" s="77"/>
      <c r="L184" s="52"/>
      <c r="M184" s="53"/>
    </row>
    <row r="185" spans="1:13" ht="21" x14ac:dyDescent="0.4">
      <c r="A185" s="51">
        <v>8412595860242</v>
      </c>
      <c r="B185" s="51" t="s">
        <v>333</v>
      </c>
      <c r="C185" s="47">
        <v>86024</v>
      </c>
      <c r="D185" s="47" t="s">
        <v>30</v>
      </c>
      <c r="E185" s="47">
        <v>1</v>
      </c>
      <c r="F185" s="47">
        <v>1.7</v>
      </c>
      <c r="G185" s="47">
        <v>24</v>
      </c>
      <c r="H185" s="83">
        <v>4.6100000000000003</v>
      </c>
      <c r="I185" s="62">
        <v>0.2</v>
      </c>
      <c r="J185" s="90">
        <f t="shared" si="13"/>
        <v>3.6880000000000006</v>
      </c>
      <c r="K185" s="100"/>
      <c r="L185" s="52">
        <f t="shared" ref="L185:L189" si="18">+K185*E185</f>
        <v>0</v>
      </c>
      <c r="M185" s="53">
        <f t="shared" si="14"/>
        <v>0</v>
      </c>
    </row>
    <row r="186" spans="1:13" ht="21" x14ac:dyDescent="0.4">
      <c r="A186" s="51">
        <v>8412595860280</v>
      </c>
      <c r="B186" s="51" t="s">
        <v>333</v>
      </c>
      <c r="C186" s="47">
        <v>86028</v>
      </c>
      <c r="D186" s="47" t="s">
        <v>30</v>
      </c>
      <c r="E186" s="47">
        <v>1</v>
      </c>
      <c r="F186" s="47">
        <v>3.7</v>
      </c>
      <c r="G186" s="47">
        <v>28</v>
      </c>
      <c r="H186" s="83">
        <v>7.36</v>
      </c>
      <c r="I186" s="60">
        <v>0.2</v>
      </c>
      <c r="J186" s="80">
        <f t="shared" si="13"/>
        <v>5.8880000000000008</v>
      </c>
      <c r="K186" s="77"/>
      <c r="L186" s="52">
        <f t="shared" si="18"/>
        <v>0</v>
      </c>
      <c r="M186" s="53">
        <f t="shared" si="14"/>
        <v>0</v>
      </c>
    </row>
    <row r="187" spans="1:13" ht="21" x14ac:dyDescent="0.4">
      <c r="A187" s="51">
        <v>8412595860327</v>
      </c>
      <c r="B187" s="51" t="s">
        <v>333</v>
      </c>
      <c r="C187" s="47">
        <v>86032</v>
      </c>
      <c r="D187" s="47" t="s">
        <v>30</v>
      </c>
      <c r="E187" s="47">
        <v>1</v>
      </c>
      <c r="F187" s="47">
        <v>5</v>
      </c>
      <c r="G187" s="47">
        <v>32</v>
      </c>
      <c r="H187" s="83">
        <v>8.81</v>
      </c>
      <c r="I187" s="60">
        <v>0.2</v>
      </c>
      <c r="J187" s="80">
        <f t="shared" si="13"/>
        <v>7.0480000000000009</v>
      </c>
      <c r="K187" s="77"/>
      <c r="L187" s="52">
        <f t="shared" si="18"/>
        <v>0</v>
      </c>
      <c r="M187" s="53">
        <f t="shared" si="14"/>
        <v>0</v>
      </c>
    </row>
    <row r="188" spans="1:13" ht="21" x14ac:dyDescent="0.4">
      <c r="A188" s="51">
        <v>8412595860365</v>
      </c>
      <c r="B188" s="51" t="s">
        <v>333</v>
      </c>
      <c r="C188" s="47">
        <v>86036</v>
      </c>
      <c r="D188" s="47" t="s">
        <v>30</v>
      </c>
      <c r="E188" s="47">
        <v>1</v>
      </c>
      <c r="F188" s="47">
        <v>7.4</v>
      </c>
      <c r="G188" s="47">
        <v>36</v>
      </c>
      <c r="H188" s="83">
        <v>10.76</v>
      </c>
      <c r="I188" s="60">
        <v>0.2</v>
      </c>
      <c r="J188" s="80">
        <f t="shared" si="13"/>
        <v>8.6080000000000005</v>
      </c>
      <c r="K188" s="77"/>
      <c r="L188" s="52">
        <f t="shared" si="18"/>
        <v>0</v>
      </c>
      <c r="M188" s="53">
        <f t="shared" si="14"/>
        <v>0</v>
      </c>
    </row>
    <row r="189" spans="1:13" ht="21" x14ac:dyDescent="0.4">
      <c r="A189" s="51">
        <v>8412595860402</v>
      </c>
      <c r="B189" s="51" t="s">
        <v>333</v>
      </c>
      <c r="C189" s="47">
        <v>86040</v>
      </c>
      <c r="D189" s="47" t="s">
        <v>30</v>
      </c>
      <c r="E189" s="47">
        <v>1</v>
      </c>
      <c r="F189" s="47">
        <v>8.9</v>
      </c>
      <c r="G189" s="47">
        <v>40</v>
      </c>
      <c r="H189" s="83">
        <v>13.48</v>
      </c>
      <c r="I189" s="60">
        <v>0.2</v>
      </c>
      <c r="J189" s="80">
        <f t="shared" si="13"/>
        <v>10.784000000000001</v>
      </c>
      <c r="K189" s="77"/>
      <c r="L189" s="52">
        <f t="shared" si="18"/>
        <v>0</v>
      </c>
      <c r="M189" s="53">
        <f t="shared" si="14"/>
        <v>0</v>
      </c>
    </row>
    <row r="190" spans="1:13" ht="21" x14ac:dyDescent="0.4">
      <c r="B190" s="8"/>
      <c r="H190" s="86"/>
      <c r="I190" s="25"/>
      <c r="J190" s="82"/>
      <c r="L190" s="20"/>
      <c r="M190" s="17"/>
    </row>
    <row r="191" spans="1:13" ht="21" x14ac:dyDescent="0.4">
      <c r="B191" s="8"/>
      <c r="C191" s="2" t="s">
        <v>31</v>
      </c>
      <c r="D191" s="3"/>
      <c r="E191" s="3"/>
      <c r="F191" s="3"/>
      <c r="G191" s="3"/>
      <c r="H191" s="86"/>
      <c r="I191" s="25"/>
      <c r="J191" s="82"/>
      <c r="L191" s="20"/>
      <c r="M191" s="17"/>
    </row>
    <row r="192" spans="1:13" ht="21" x14ac:dyDescent="0.4">
      <c r="A192" s="45"/>
      <c r="B192" s="51"/>
      <c r="C192" s="47" t="s">
        <v>1</v>
      </c>
      <c r="D192" s="47" t="s">
        <v>2</v>
      </c>
      <c r="E192" s="47" t="s">
        <v>3</v>
      </c>
      <c r="F192" s="47" t="s">
        <v>28</v>
      </c>
      <c r="G192" s="47" t="s">
        <v>5</v>
      </c>
      <c r="H192" s="83" t="s">
        <v>6</v>
      </c>
      <c r="I192" s="93"/>
      <c r="J192" s="80"/>
      <c r="K192" s="77"/>
      <c r="L192" s="52"/>
      <c r="M192" s="53"/>
    </row>
    <row r="193" spans="1:13" ht="21" x14ac:dyDescent="0.4">
      <c r="A193" s="51">
        <v>8412595203148</v>
      </c>
      <c r="B193" s="51" t="s">
        <v>333</v>
      </c>
      <c r="C193" s="47">
        <v>20314</v>
      </c>
      <c r="D193" s="47">
        <v>7</v>
      </c>
      <c r="E193" s="47">
        <v>6</v>
      </c>
      <c r="F193" s="47">
        <v>0.35</v>
      </c>
      <c r="G193" s="47">
        <v>14</v>
      </c>
      <c r="H193" s="83">
        <v>2.41</v>
      </c>
      <c r="I193" s="60">
        <v>0.2</v>
      </c>
      <c r="J193" s="90">
        <f t="shared" si="13"/>
        <v>1.9280000000000002</v>
      </c>
      <c r="K193" s="100"/>
      <c r="L193" s="52">
        <f t="shared" ref="L193:L211" si="19">+K193*E193</f>
        <v>0</v>
      </c>
      <c r="M193" s="53">
        <f t="shared" si="14"/>
        <v>0</v>
      </c>
    </row>
    <row r="194" spans="1:13" ht="21" x14ac:dyDescent="0.4">
      <c r="A194" s="54">
        <v>8412595203162</v>
      </c>
      <c r="B194" s="55">
        <v>300620</v>
      </c>
      <c r="C194" s="56">
        <v>20316</v>
      </c>
      <c r="D194" s="56">
        <v>7</v>
      </c>
      <c r="E194" s="56">
        <v>6</v>
      </c>
      <c r="F194" s="56">
        <v>0.45</v>
      </c>
      <c r="G194" s="56">
        <v>16</v>
      </c>
      <c r="H194" s="84">
        <v>2.65</v>
      </c>
      <c r="I194" s="57">
        <v>0.2</v>
      </c>
      <c r="J194" s="81">
        <f t="shared" si="13"/>
        <v>2.12</v>
      </c>
      <c r="K194" s="78"/>
      <c r="L194" s="58">
        <f t="shared" si="19"/>
        <v>0</v>
      </c>
      <c r="M194" s="59">
        <f t="shared" si="14"/>
        <v>0</v>
      </c>
    </row>
    <row r="195" spans="1:13" ht="21" x14ac:dyDescent="0.4">
      <c r="A195" s="54">
        <v>8412595203186</v>
      </c>
      <c r="B195" s="55">
        <v>300619</v>
      </c>
      <c r="C195" s="56">
        <v>20318</v>
      </c>
      <c r="D195" s="56">
        <v>7</v>
      </c>
      <c r="E195" s="56">
        <v>6</v>
      </c>
      <c r="F195" s="56">
        <v>0.75</v>
      </c>
      <c r="G195" s="56">
        <v>18</v>
      </c>
      <c r="H195" s="84">
        <v>2.98</v>
      </c>
      <c r="I195" s="57">
        <v>0.2</v>
      </c>
      <c r="J195" s="81">
        <f t="shared" si="13"/>
        <v>2.3839999999999999</v>
      </c>
      <c r="K195" s="78"/>
      <c r="L195" s="58">
        <f t="shared" si="19"/>
        <v>0</v>
      </c>
      <c r="M195" s="59">
        <f t="shared" si="14"/>
        <v>0</v>
      </c>
    </row>
    <row r="196" spans="1:13" ht="21" x14ac:dyDescent="0.4">
      <c r="A196" s="54">
        <v>8412595203209</v>
      </c>
      <c r="B196" s="55">
        <v>300602</v>
      </c>
      <c r="C196" s="56">
        <v>20320</v>
      </c>
      <c r="D196" s="56">
        <v>7</v>
      </c>
      <c r="E196" s="56">
        <v>6</v>
      </c>
      <c r="F196" s="56">
        <v>1</v>
      </c>
      <c r="G196" s="56">
        <v>20</v>
      </c>
      <c r="H196" s="84">
        <v>3.12</v>
      </c>
      <c r="I196" s="57">
        <v>0.2</v>
      </c>
      <c r="J196" s="81">
        <f t="shared" si="13"/>
        <v>2.4960000000000004</v>
      </c>
      <c r="K196" s="78"/>
      <c r="L196" s="58">
        <f t="shared" si="19"/>
        <v>0</v>
      </c>
      <c r="M196" s="59">
        <f t="shared" si="14"/>
        <v>0</v>
      </c>
    </row>
    <row r="197" spans="1:13" ht="21" x14ac:dyDescent="0.4">
      <c r="A197" s="54">
        <v>8412595203223</v>
      </c>
      <c r="B197" s="55">
        <v>300603</v>
      </c>
      <c r="C197" s="56">
        <v>20322</v>
      </c>
      <c r="D197" s="56">
        <v>7</v>
      </c>
      <c r="E197" s="56">
        <v>6</v>
      </c>
      <c r="F197" s="56">
        <v>1.2</v>
      </c>
      <c r="G197" s="56">
        <v>22</v>
      </c>
      <c r="H197" s="84">
        <v>3.34</v>
      </c>
      <c r="I197" s="57">
        <v>0.2</v>
      </c>
      <c r="J197" s="81">
        <f t="shared" si="13"/>
        <v>2.6720000000000002</v>
      </c>
      <c r="K197" s="78"/>
      <c r="L197" s="58">
        <f t="shared" si="19"/>
        <v>0</v>
      </c>
      <c r="M197" s="59">
        <f t="shared" si="14"/>
        <v>0</v>
      </c>
    </row>
    <row r="198" spans="1:13" ht="21" x14ac:dyDescent="0.4">
      <c r="A198" s="54">
        <v>8412595203247</v>
      </c>
      <c r="B198" s="55">
        <v>300604</v>
      </c>
      <c r="C198" s="56">
        <v>20324</v>
      </c>
      <c r="D198" s="56">
        <v>7</v>
      </c>
      <c r="E198" s="56">
        <v>6</v>
      </c>
      <c r="F198" s="56">
        <v>1.7</v>
      </c>
      <c r="G198" s="56">
        <v>24</v>
      </c>
      <c r="H198" s="84">
        <v>3.82</v>
      </c>
      <c r="I198" s="57">
        <v>0.2</v>
      </c>
      <c r="J198" s="81">
        <f t="shared" si="13"/>
        <v>3.056</v>
      </c>
      <c r="K198" s="78"/>
      <c r="L198" s="58">
        <f t="shared" si="19"/>
        <v>0</v>
      </c>
      <c r="M198" s="59">
        <f t="shared" si="14"/>
        <v>0</v>
      </c>
    </row>
    <row r="199" spans="1:13" ht="21" x14ac:dyDescent="0.4">
      <c r="A199" s="54">
        <v>8412595203261</v>
      </c>
      <c r="B199" s="55">
        <v>300605</v>
      </c>
      <c r="C199" s="56">
        <v>20326</v>
      </c>
      <c r="D199" s="56">
        <v>7</v>
      </c>
      <c r="E199" s="56">
        <v>6</v>
      </c>
      <c r="F199" s="56">
        <v>2</v>
      </c>
      <c r="G199" s="56">
        <v>26</v>
      </c>
      <c r="H199" s="84">
        <v>4.25</v>
      </c>
      <c r="I199" s="57">
        <v>0.2</v>
      </c>
      <c r="J199" s="81">
        <f t="shared" si="13"/>
        <v>3.4000000000000004</v>
      </c>
      <c r="K199" s="78"/>
      <c r="L199" s="58">
        <f t="shared" si="19"/>
        <v>0</v>
      </c>
      <c r="M199" s="59">
        <f t="shared" si="14"/>
        <v>0</v>
      </c>
    </row>
    <row r="200" spans="1:13" ht="21" x14ac:dyDescent="0.4">
      <c r="A200" s="54">
        <v>8412595203285</v>
      </c>
      <c r="B200" s="55">
        <v>300606</v>
      </c>
      <c r="C200" s="56">
        <v>20328</v>
      </c>
      <c r="D200" s="56">
        <v>7</v>
      </c>
      <c r="E200" s="56">
        <v>6</v>
      </c>
      <c r="F200" s="56">
        <v>3.7</v>
      </c>
      <c r="G200" s="56">
        <v>28</v>
      </c>
      <c r="H200" s="84">
        <v>5.4</v>
      </c>
      <c r="I200" s="57">
        <v>0.2</v>
      </c>
      <c r="J200" s="81">
        <f t="shared" si="13"/>
        <v>4.32</v>
      </c>
      <c r="K200" s="78"/>
      <c r="L200" s="58">
        <f t="shared" si="19"/>
        <v>0</v>
      </c>
      <c r="M200" s="59">
        <f t="shared" si="14"/>
        <v>0</v>
      </c>
    </row>
    <row r="201" spans="1:13" ht="21" x14ac:dyDescent="0.4">
      <c r="A201" s="54">
        <v>8412595203308</v>
      </c>
      <c r="B201" s="55">
        <v>300607</v>
      </c>
      <c r="C201" s="56">
        <v>20330</v>
      </c>
      <c r="D201" s="56">
        <v>7</v>
      </c>
      <c r="E201" s="56">
        <v>6</v>
      </c>
      <c r="F201" s="56">
        <v>4.25</v>
      </c>
      <c r="G201" s="56">
        <v>30</v>
      </c>
      <c r="H201" s="84">
        <v>5.89</v>
      </c>
      <c r="I201" s="57">
        <v>0.2</v>
      </c>
      <c r="J201" s="81">
        <f t="shared" si="13"/>
        <v>4.7119999999999997</v>
      </c>
      <c r="K201" s="78"/>
      <c r="L201" s="58">
        <f t="shared" si="19"/>
        <v>0</v>
      </c>
      <c r="M201" s="59">
        <f t="shared" si="14"/>
        <v>0</v>
      </c>
    </row>
    <row r="202" spans="1:13" ht="21" x14ac:dyDescent="0.4">
      <c r="A202" s="54">
        <v>8412595203322</v>
      </c>
      <c r="B202" s="55">
        <v>300608</v>
      </c>
      <c r="C202" s="56">
        <v>20332</v>
      </c>
      <c r="D202" s="56">
        <v>7</v>
      </c>
      <c r="E202" s="56">
        <v>6</v>
      </c>
      <c r="F202" s="56">
        <v>5</v>
      </c>
      <c r="G202" s="56">
        <v>32</v>
      </c>
      <c r="H202" s="84">
        <v>6.46</v>
      </c>
      <c r="I202" s="57">
        <v>0.2</v>
      </c>
      <c r="J202" s="81">
        <f t="shared" si="13"/>
        <v>5.1680000000000001</v>
      </c>
      <c r="K202" s="78"/>
      <c r="L202" s="58">
        <f t="shared" si="19"/>
        <v>0</v>
      </c>
      <c r="M202" s="59">
        <f t="shared" si="14"/>
        <v>0</v>
      </c>
    </row>
    <row r="203" spans="1:13" ht="21" x14ac:dyDescent="0.4">
      <c r="A203" s="54">
        <v>8412595203346</v>
      </c>
      <c r="B203" s="55">
        <v>300609</v>
      </c>
      <c r="C203" s="56">
        <v>20334</v>
      </c>
      <c r="D203" s="56">
        <v>7</v>
      </c>
      <c r="E203" s="56">
        <v>6</v>
      </c>
      <c r="F203" s="56">
        <v>5.85</v>
      </c>
      <c r="G203" s="56">
        <v>34</v>
      </c>
      <c r="H203" s="84">
        <v>7.07</v>
      </c>
      <c r="I203" s="57">
        <v>0.2</v>
      </c>
      <c r="J203" s="81">
        <f t="shared" si="13"/>
        <v>5.6560000000000006</v>
      </c>
      <c r="K203" s="78"/>
      <c r="L203" s="58">
        <f t="shared" si="19"/>
        <v>0</v>
      </c>
      <c r="M203" s="59">
        <f t="shared" si="14"/>
        <v>0</v>
      </c>
    </row>
    <row r="204" spans="1:13" ht="21" x14ac:dyDescent="0.4">
      <c r="A204" s="54">
        <v>8412595203360</v>
      </c>
      <c r="B204" s="55">
        <v>300610</v>
      </c>
      <c r="C204" s="56">
        <v>20336</v>
      </c>
      <c r="D204" s="56">
        <v>7</v>
      </c>
      <c r="E204" s="56">
        <v>4</v>
      </c>
      <c r="F204" s="56">
        <v>7.4</v>
      </c>
      <c r="G204" s="56">
        <v>36</v>
      </c>
      <c r="H204" s="84">
        <v>7.92</v>
      </c>
      <c r="I204" s="57">
        <v>0.2</v>
      </c>
      <c r="J204" s="81">
        <f t="shared" ref="J204:J264" si="20">H204*(1-I204)</f>
        <v>6.3360000000000003</v>
      </c>
      <c r="K204" s="78"/>
      <c r="L204" s="58">
        <f t="shared" si="19"/>
        <v>0</v>
      </c>
      <c r="M204" s="59">
        <f t="shared" ref="M204:M264" si="21">J204*L204</f>
        <v>0</v>
      </c>
    </row>
    <row r="205" spans="1:13" ht="21" x14ac:dyDescent="0.4">
      <c r="A205" s="54">
        <v>8412595203384</v>
      </c>
      <c r="B205" s="55">
        <v>300611</v>
      </c>
      <c r="C205" s="56">
        <v>20338</v>
      </c>
      <c r="D205" s="56">
        <v>7</v>
      </c>
      <c r="E205" s="56">
        <v>4</v>
      </c>
      <c r="F205" s="56">
        <v>7.95</v>
      </c>
      <c r="G205" s="56">
        <v>38</v>
      </c>
      <c r="H205" s="84">
        <v>8.73</v>
      </c>
      <c r="I205" s="57">
        <v>0.2</v>
      </c>
      <c r="J205" s="81">
        <f t="shared" si="20"/>
        <v>6.9840000000000009</v>
      </c>
      <c r="K205" s="78"/>
      <c r="L205" s="58">
        <f t="shared" si="19"/>
        <v>0</v>
      </c>
      <c r="M205" s="59">
        <f t="shared" si="21"/>
        <v>0</v>
      </c>
    </row>
    <row r="206" spans="1:13" ht="21" x14ac:dyDescent="0.4">
      <c r="A206" s="54">
        <v>8412595203407</v>
      </c>
      <c r="B206" s="55">
        <v>300612</v>
      </c>
      <c r="C206" s="56">
        <v>20340</v>
      </c>
      <c r="D206" s="56">
        <v>7</v>
      </c>
      <c r="E206" s="56">
        <v>4</v>
      </c>
      <c r="F206" s="56">
        <v>8.9</v>
      </c>
      <c r="G206" s="56">
        <v>40</v>
      </c>
      <c r="H206" s="84">
        <v>9.84</v>
      </c>
      <c r="I206" s="57">
        <v>0.2</v>
      </c>
      <c r="J206" s="81">
        <f t="shared" si="20"/>
        <v>7.8719999999999999</v>
      </c>
      <c r="K206" s="78"/>
      <c r="L206" s="58">
        <f t="shared" si="19"/>
        <v>0</v>
      </c>
      <c r="M206" s="59">
        <f t="shared" si="21"/>
        <v>0</v>
      </c>
    </row>
    <row r="207" spans="1:13" ht="21" x14ac:dyDescent="0.4">
      <c r="A207" s="54">
        <v>8412595203452</v>
      </c>
      <c r="B207" s="55">
        <v>300613</v>
      </c>
      <c r="C207" s="56">
        <v>20345</v>
      </c>
      <c r="D207" s="56">
        <v>7</v>
      </c>
      <c r="E207" s="56">
        <v>4</v>
      </c>
      <c r="F207" s="56">
        <v>12.15</v>
      </c>
      <c r="G207" s="56">
        <v>45</v>
      </c>
      <c r="H207" s="84">
        <v>13.44</v>
      </c>
      <c r="I207" s="57">
        <v>0.2</v>
      </c>
      <c r="J207" s="81">
        <f t="shared" si="20"/>
        <v>10.752000000000001</v>
      </c>
      <c r="K207" s="78"/>
      <c r="L207" s="58">
        <f t="shared" si="19"/>
        <v>0</v>
      </c>
      <c r="M207" s="59">
        <f t="shared" si="21"/>
        <v>0</v>
      </c>
    </row>
    <row r="208" spans="1:13" ht="21" x14ac:dyDescent="0.4">
      <c r="A208" s="54">
        <v>8412595203506</v>
      </c>
      <c r="B208" s="55">
        <v>300614</v>
      </c>
      <c r="C208" s="56">
        <v>20350</v>
      </c>
      <c r="D208" s="56">
        <v>7</v>
      </c>
      <c r="E208" s="56">
        <v>4</v>
      </c>
      <c r="F208" s="56">
        <v>17</v>
      </c>
      <c r="G208" s="56">
        <v>50</v>
      </c>
      <c r="H208" s="84">
        <v>17.78</v>
      </c>
      <c r="I208" s="57">
        <v>0.2</v>
      </c>
      <c r="J208" s="81">
        <f t="shared" si="20"/>
        <v>14.224000000000002</v>
      </c>
      <c r="K208" s="78"/>
      <c r="L208" s="58">
        <f t="shared" si="19"/>
        <v>0</v>
      </c>
      <c r="M208" s="59">
        <f t="shared" si="21"/>
        <v>0</v>
      </c>
    </row>
    <row r="209" spans="1:13" ht="21" x14ac:dyDescent="0.4">
      <c r="A209" s="54">
        <v>8412595203551</v>
      </c>
      <c r="B209" s="55">
        <v>300615</v>
      </c>
      <c r="C209" s="56">
        <v>20355</v>
      </c>
      <c r="D209" s="56">
        <v>7</v>
      </c>
      <c r="E209" s="56">
        <v>1</v>
      </c>
      <c r="F209" s="56">
        <v>23.75</v>
      </c>
      <c r="G209" s="56">
        <v>55</v>
      </c>
      <c r="H209" s="84">
        <v>26.64</v>
      </c>
      <c r="I209" s="57">
        <v>0.2</v>
      </c>
      <c r="J209" s="81">
        <f t="shared" si="20"/>
        <v>21.312000000000001</v>
      </c>
      <c r="K209" s="78"/>
      <c r="L209" s="58">
        <f t="shared" si="19"/>
        <v>0</v>
      </c>
      <c r="M209" s="59">
        <f t="shared" si="21"/>
        <v>0</v>
      </c>
    </row>
    <row r="210" spans="1:13" ht="21" x14ac:dyDescent="0.4">
      <c r="A210" s="54">
        <v>8412595203605</v>
      </c>
      <c r="B210" s="55">
        <v>300616</v>
      </c>
      <c r="C210" s="56">
        <v>20360</v>
      </c>
      <c r="D210" s="56">
        <v>7</v>
      </c>
      <c r="E210" s="56">
        <v>1</v>
      </c>
      <c r="F210" s="56">
        <v>28.75</v>
      </c>
      <c r="G210" s="56">
        <v>60</v>
      </c>
      <c r="H210" s="84">
        <v>29.93</v>
      </c>
      <c r="I210" s="57">
        <v>0.2</v>
      </c>
      <c r="J210" s="81">
        <f t="shared" si="20"/>
        <v>23.944000000000003</v>
      </c>
      <c r="K210" s="78"/>
      <c r="L210" s="58">
        <f t="shared" si="19"/>
        <v>0</v>
      </c>
      <c r="M210" s="59">
        <f t="shared" si="21"/>
        <v>0</v>
      </c>
    </row>
    <row r="211" spans="1:13" ht="21" x14ac:dyDescent="0.4">
      <c r="A211" s="51">
        <v>8412595203650</v>
      </c>
      <c r="B211" s="51" t="s">
        <v>333</v>
      </c>
      <c r="C211" s="47">
        <v>20365</v>
      </c>
      <c r="D211" s="47">
        <v>7</v>
      </c>
      <c r="E211" s="47">
        <v>1</v>
      </c>
      <c r="F211" s="47">
        <v>42.75</v>
      </c>
      <c r="G211" s="47">
        <v>65</v>
      </c>
      <c r="H211" s="83">
        <v>52.15</v>
      </c>
      <c r="I211" s="60">
        <v>0.2</v>
      </c>
      <c r="J211" s="80">
        <f t="shared" si="20"/>
        <v>41.72</v>
      </c>
      <c r="K211" s="77"/>
      <c r="L211" s="52">
        <f t="shared" si="19"/>
        <v>0</v>
      </c>
      <c r="M211" s="53">
        <f t="shared" si="21"/>
        <v>0</v>
      </c>
    </row>
    <row r="212" spans="1:13" ht="21" x14ac:dyDescent="0.4">
      <c r="B212" s="8"/>
      <c r="C212" s="3"/>
      <c r="D212" s="3"/>
      <c r="E212" s="3"/>
      <c r="F212" s="3"/>
      <c r="G212" s="3"/>
      <c r="H212" s="86"/>
      <c r="I212" s="25"/>
      <c r="J212" s="82"/>
      <c r="L212" s="20"/>
      <c r="M212" s="17"/>
    </row>
    <row r="213" spans="1:13" ht="21" x14ac:dyDescent="0.4">
      <c r="B213" s="8"/>
      <c r="C213" s="2" t="s">
        <v>32</v>
      </c>
      <c r="D213" s="3"/>
      <c r="E213" s="3"/>
      <c r="F213" s="3"/>
      <c r="G213" s="9"/>
      <c r="H213" s="86"/>
      <c r="I213" s="25"/>
      <c r="J213" s="82"/>
      <c r="L213" s="20"/>
      <c r="M213" s="17"/>
    </row>
    <row r="214" spans="1:13" ht="21" x14ac:dyDescent="0.4">
      <c r="A214" s="45"/>
      <c r="B214" s="51"/>
      <c r="C214" s="47" t="s">
        <v>1</v>
      </c>
      <c r="D214" s="47" t="s">
        <v>2</v>
      </c>
      <c r="E214" s="47" t="s">
        <v>3</v>
      </c>
      <c r="F214" s="47" t="s">
        <v>28</v>
      </c>
      <c r="G214" s="47" t="s">
        <v>5</v>
      </c>
      <c r="H214" s="83" t="s">
        <v>6</v>
      </c>
      <c r="I214" s="93"/>
      <c r="J214" s="80"/>
      <c r="K214" s="95"/>
      <c r="L214" s="52"/>
      <c r="M214" s="53"/>
    </row>
    <row r="215" spans="1:13" ht="21" x14ac:dyDescent="0.4">
      <c r="A215" s="51">
        <v>8412595870241</v>
      </c>
      <c r="B215" s="51" t="s">
        <v>333</v>
      </c>
      <c r="C215" s="47">
        <v>87024</v>
      </c>
      <c r="D215" s="47" t="s">
        <v>33</v>
      </c>
      <c r="E215" s="47">
        <v>1</v>
      </c>
      <c r="F215" s="47">
        <v>1.7</v>
      </c>
      <c r="G215" s="47">
        <v>24</v>
      </c>
      <c r="H215" s="83">
        <v>5.7</v>
      </c>
      <c r="I215" s="60">
        <v>0.2</v>
      </c>
      <c r="J215" s="90">
        <f t="shared" si="20"/>
        <v>4.5600000000000005</v>
      </c>
      <c r="K215" s="77"/>
      <c r="L215" s="52">
        <f t="shared" ref="L215:L219" si="22">+K215*E215</f>
        <v>0</v>
      </c>
      <c r="M215" s="53">
        <f t="shared" si="21"/>
        <v>0</v>
      </c>
    </row>
    <row r="216" spans="1:13" ht="21" x14ac:dyDescent="0.4">
      <c r="A216" s="51">
        <v>8412595870289</v>
      </c>
      <c r="B216" s="51" t="s">
        <v>333</v>
      </c>
      <c r="C216" s="47">
        <v>87028</v>
      </c>
      <c r="D216" s="47" t="s">
        <v>33</v>
      </c>
      <c r="E216" s="47">
        <v>1</v>
      </c>
      <c r="F216" s="47">
        <v>3.7</v>
      </c>
      <c r="G216" s="47">
        <v>28</v>
      </c>
      <c r="H216" s="83">
        <v>8.5399999999999991</v>
      </c>
      <c r="I216" s="60">
        <v>0.2</v>
      </c>
      <c r="J216" s="80">
        <f t="shared" si="20"/>
        <v>6.8319999999999999</v>
      </c>
      <c r="K216" s="77"/>
      <c r="L216" s="52">
        <f t="shared" si="22"/>
        <v>0</v>
      </c>
      <c r="M216" s="53">
        <f t="shared" si="21"/>
        <v>0</v>
      </c>
    </row>
    <row r="217" spans="1:13" ht="21" x14ac:dyDescent="0.4">
      <c r="A217" s="51">
        <v>8412595870326</v>
      </c>
      <c r="B217" s="51" t="s">
        <v>333</v>
      </c>
      <c r="C217" s="47">
        <v>87032</v>
      </c>
      <c r="D217" s="47" t="s">
        <v>33</v>
      </c>
      <c r="E217" s="47">
        <v>1</v>
      </c>
      <c r="F217" s="47">
        <v>5</v>
      </c>
      <c r="G217" s="47">
        <v>32</v>
      </c>
      <c r="H217" s="83">
        <v>10.23</v>
      </c>
      <c r="I217" s="60">
        <v>0.2</v>
      </c>
      <c r="J217" s="80">
        <f t="shared" si="20"/>
        <v>8.1840000000000011</v>
      </c>
      <c r="K217" s="77"/>
      <c r="L217" s="52">
        <f t="shared" si="22"/>
        <v>0</v>
      </c>
      <c r="M217" s="53">
        <f t="shared" si="21"/>
        <v>0</v>
      </c>
    </row>
    <row r="218" spans="1:13" ht="21" x14ac:dyDescent="0.4">
      <c r="A218" s="51">
        <v>8412595870364</v>
      </c>
      <c r="B218" s="51" t="s">
        <v>333</v>
      </c>
      <c r="C218" s="47">
        <v>87036</v>
      </c>
      <c r="D218" s="47" t="s">
        <v>33</v>
      </c>
      <c r="E218" s="47">
        <v>1</v>
      </c>
      <c r="F218" s="47">
        <v>7.4</v>
      </c>
      <c r="G218" s="47">
        <v>36</v>
      </c>
      <c r="H218" s="83">
        <v>12.26</v>
      </c>
      <c r="I218" s="60">
        <v>0.2</v>
      </c>
      <c r="J218" s="80">
        <f t="shared" si="20"/>
        <v>9.8079999999999998</v>
      </c>
      <c r="K218" s="77"/>
      <c r="L218" s="52">
        <f t="shared" si="22"/>
        <v>0</v>
      </c>
      <c r="M218" s="53">
        <f t="shared" si="21"/>
        <v>0</v>
      </c>
    </row>
    <row r="219" spans="1:13" ht="21" x14ac:dyDescent="0.4">
      <c r="A219" s="51">
        <v>8412595870401</v>
      </c>
      <c r="B219" s="51" t="s">
        <v>333</v>
      </c>
      <c r="C219" s="47">
        <v>87040</v>
      </c>
      <c r="D219" s="47" t="s">
        <v>33</v>
      </c>
      <c r="E219" s="47">
        <v>1</v>
      </c>
      <c r="F219" s="47">
        <v>8.9</v>
      </c>
      <c r="G219" s="47">
        <v>40</v>
      </c>
      <c r="H219" s="83">
        <v>15.84</v>
      </c>
      <c r="I219" s="60">
        <v>0.2</v>
      </c>
      <c r="J219" s="80">
        <f t="shared" si="20"/>
        <v>12.672000000000001</v>
      </c>
      <c r="K219" s="77"/>
      <c r="L219" s="52">
        <f t="shared" si="22"/>
        <v>0</v>
      </c>
      <c r="M219" s="53">
        <f t="shared" si="21"/>
        <v>0</v>
      </c>
    </row>
    <row r="220" spans="1:13" ht="21" x14ac:dyDescent="0.4">
      <c r="B220" s="8"/>
      <c r="H220" s="86"/>
      <c r="I220" s="25"/>
      <c r="J220" s="82"/>
      <c r="L220" s="20"/>
      <c r="M220" s="17"/>
    </row>
    <row r="221" spans="1:13" ht="21" x14ac:dyDescent="0.4">
      <c r="B221" s="8"/>
      <c r="C221" s="2" t="s">
        <v>34</v>
      </c>
      <c r="D221" s="3"/>
      <c r="E221" s="3"/>
      <c r="F221" s="3"/>
      <c r="G221" s="3"/>
      <c r="H221" s="86"/>
      <c r="I221" s="25"/>
      <c r="J221" s="82"/>
      <c r="L221" s="20"/>
      <c r="M221" s="17"/>
    </row>
    <row r="222" spans="1:13" ht="21" x14ac:dyDescent="0.4">
      <c r="A222" s="45"/>
      <c r="B222" s="51"/>
      <c r="C222" s="47" t="s">
        <v>1</v>
      </c>
      <c r="D222" s="47" t="s">
        <v>2</v>
      </c>
      <c r="E222" s="47" t="s">
        <v>3</v>
      </c>
      <c r="F222" s="47" t="s">
        <v>28</v>
      </c>
      <c r="G222" s="47" t="s">
        <v>5</v>
      </c>
      <c r="H222" s="83" t="s">
        <v>6</v>
      </c>
      <c r="I222" s="93"/>
      <c r="J222" s="80"/>
      <c r="K222" s="95"/>
      <c r="L222" s="52"/>
      <c r="M222" s="53"/>
    </row>
    <row r="223" spans="1:13" ht="21" x14ac:dyDescent="0.4">
      <c r="A223" s="51">
        <v>8412595104148</v>
      </c>
      <c r="B223" s="51" t="s">
        <v>333</v>
      </c>
      <c r="C223" s="47">
        <v>10414</v>
      </c>
      <c r="D223" s="47">
        <v>5</v>
      </c>
      <c r="E223" s="47">
        <v>6</v>
      </c>
      <c r="F223" s="47">
        <v>0.35</v>
      </c>
      <c r="G223" s="47">
        <v>14</v>
      </c>
      <c r="H223" s="83">
        <v>1.81</v>
      </c>
      <c r="I223" s="60">
        <v>0.2</v>
      </c>
      <c r="J223" s="90">
        <f t="shared" si="20"/>
        <v>1.4480000000000002</v>
      </c>
      <c r="K223" s="77"/>
      <c r="L223" s="52">
        <f t="shared" ref="L223:L236" si="23">+K223*E223</f>
        <v>0</v>
      </c>
      <c r="M223" s="53">
        <f t="shared" si="21"/>
        <v>0</v>
      </c>
    </row>
    <row r="224" spans="1:13" ht="21" x14ac:dyDescent="0.4">
      <c r="A224" s="51">
        <v>8412595104162</v>
      </c>
      <c r="B224" s="51" t="s">
        <v>333</v>
      </c>
      <c r="C224" s="47">
        <v>10416</v>
      </c>
      <c r="D224" s="47">
        <v>5</v>
      </c>
      <c r="E224" s="47">
        <v>6</v>
      </c>
      <c r="F224" s="47">
        <v>0.45</v>
      </c>
      <c r="G224" s="47">
        <v>16</v>
      </c>
      <c r="H224" s="83">
        <v>1.91</v>
      </c>
      <c r="I224" s="60">
        <v>0.2</v>
      </c>
      <c r="J224" s="80">
        <f t="shared" si="20"/>
        <v>1.528</v>
      </c>
      <c r="K224" s="77"/>
      <c r="L224" s="52">
        <f t="shared" si="23"/>
        <v>0</v>
      </c>
      <c r="M224" s="53">
        <f t="shared" si="21"/>
        <v>0</v>
      </c>
    </row>
    <row r="225" spans="1:13" ht="21" x14ac:dyDescent="0.4">
      <c r="A225" s="51">
        <v>8412595104186</v>
      </c>
      <c r="B225" s="51" t="s">
        <v>333</v>
      </c>
      <c r="C225" s="47">
        <v>10418</v>
      </c>
      <c r="D225" s="47">
        <v>5</v>
      </c>
      <c r="E225" s="47">
        <v>6</v>
      </c>
      <c r="F225" s="47">
        <v>0.75</v>
      </c>
      <c r="G225" s="47">
        <v>18</v>
      </c>
      <c r="H225" s="83">
        <v>2.08</v>
      </c>
      <c r="I225" s="60">
        <v>0.2</v>
      </c>
      <c r="J225" s="80">
        <f t="shared" si="20"/>
        <v>1.6640000000000001</v>
      </c>
      <c r="K225" s="77"/>
      <c r="L225" s="52">
        <f t="shared" si="23"/>
        <v>0</v>
      </c>
      <c r="M225" s="53">
        <f t="shared" si="21"/>
        <v>0</v>
      </c>
    </row>
    <row r="226" spans="1:13" ht="21" x14ac:dyDescent="0.4">
      <c r="A226" s="51">
        <v>8412595104209</v>
      </c>
      <c r="B226" s="51" t="s">
        <v>333</v>
      </c>
      <c r="C226" s="47">
        <v>10420</v>
      </c>
      <c r="D226" s="47">
        <v>5</v>
      </c>
      <c r="E226" s="47">
        <v>6</v>
      </c>
      <c r="F226" s="47">
        <v>1</v>
      </c>
      <c r="G226" s="47">
        <v>20</v>
      </c>
      <c r="H226" s="83">
        <v>2.31</v>
      </c>
      <c r="I226" s="60">
        <v>0.2</v>
      </c>
      <c r="J226" s="80">
        <f t="shared" si="20"/>
        <v>1.8480000000000001</v>
      </c>
      <c r="K226" s="77"/>
      <c r="L226" s="52">
        <f t="shared" si="23"/>
        <v>0</v>
      </c>
      <c r="M226" s="53">
        <f t="shared" si="21"/>
        <v>0</v>
      </c>
    </row>
    <row r="227" spans="1:13" ht="21" x14ac:dyDescent="0.4">
      <c r="A227" s="51">
        <v>8412595104223</v>
      </c>
      <c r="B227" s="51" t="s">
        <v>333</v>
      </c>
      <c r="C227" s="47">
        <v>10422</v>
      </c>
      <c r="D227" s="47">
        <v>5</v>
      </c>
      <c r="E227" s="47">
        <v>6</v>
      </c>
      <c r="F227" s="47">
        <v>1.2</v>
      </c>
      <c r="G227" s="47">
        <v>22</v>
      </c>
      <c r="H227" s="83">
        <v>2.4300000000000002</v>
      </c>
      <c r="I227" s="60">
        <v>0.2</v>
      </c>
      <c r="J227" s="80">
        <f t="shared" si="20"/>
        <v>1.9440000000000002</v>
      </c>
      <c r="K227" s="77"/>
      <c r="L227" s="52">
        <f t="shared" si="23"/>
        <v>0</v>
      </c>
      <c r="M227" s="53">
        <f t="shared" si="21"/>
        <v>0</v>
      </c>
    </row>
    <row r="228" spans="1:13" ht="21" x14ac:dyDescent="0.4">
      <c r="A228" s="54">
        <v>8412595104247</v>
      </c>
      <c r="B228" s="55">
        <v>300364</v>
      </c>
      <c r="C228" s="56">
        <v>10424</v>
      </c>
      <c r="D228" s="56">
        <v>5</v>
      </c>
      <c r="E228" s="56">
        <v>6</v>
      </c>
      <c r="F228" s="56">
        <v>1.7</v>
      </c>
      <c r="G228" s="56">
        <v>24</v>
      </c>
      <c r="H228" s="84">
        <v>2.66</v>
      </c>
      <c r="I228" s="57">
        <v>0.2</v>
      </c>
      <c r="J228" s="81">
        <f t="shared" si="20"/>
        <v>2.1280000000000001</v>
      </c>
      <c r="K228" s="78"/>
      <c r="L228" s="58">
        <f t="shared" si="23"/>
        <v>0</v>
      </c>
      <c r="M228" s="59">
        <f t="shared" si="21"/>
        <v>0</v>
      </c>
    </row>
    <row r="229" spans="1:13" ht="21" x14ac:dyDescent="0.4">
      <c r="A229" s="54">
        <v>8412595104261</v>
      </c>
      <c r="B229" s="55">
        <v>300365</v>
      </c>
      <c r="C229" s="56">
        <v>10426</v>
      </c>
      <c r="D229" s="56">
        <v>5</v>
      </c>
      <c r="E229" s="56">
        <v>6</v>
      </c>
      <c r="F229" s="56">
        <v>2</v>
      </c>
      <c r="G229" s="56">
        <v>26</v>
      </c>
      <c r="H229" s="84">
        <v>2.95</v>
      </c>
      <c r="I229" s="57">
        <v>0.2</v>
      </c>
      <c r="J229" s="81">
        <f t="shared" si="20"/>
        <v>2.3600000000000003</v>
      </c>
      <c r="K229" s="78"/>
      <c r="L229" s="58">
        <f t="shared" si="23"/>
        <v>0</v>
      </c>
      <c r="M229" s="59">
        <f t="shared" si="21"/>
        <v>0</v>
      </c>
    </row>
    <row r="230" spans="1:13" ht="21" x14ac:dyDescent="0.4">
      <c r="A230" s="54">
        <v>8412595104285</v>
      </c>
      <c r="B230" s="55">
        <v>300366</v>
      </c>
      <c r="C230" s="56">
        <v>10428</v>
      </c>
      <c r="D230" s="56">
        <v>5</v>
      </c>
      <c r="E230" s="56">
        <v>6</v>
      </c>
      <c r="F230" s="56">
        <v>3.7</v>
      </c>
      <c r="G230" s="56">
        <v>28</v>
      </c>
      <c r="H230" s="84">
        <v>4.01</v>
      </c>
      <c r="I230" s="57">
        <v>0.2</v>
      </c>
      <c r="J230" s="81">
        <f t="shared" si="20"/>
        <v>3.2080000000000002</v>
      </c>
      <c r="K230" s="78"/>
      <c r="L230" s="58">
        <f t="shared" si="23"/>
        <v>0</v>
      </c>
      <c r="M230" s="59">
        <f t="shared" si="21"/>
        <v>0</v>
      </c>
    </row>
    <row r="231" spans="1:13" ht="21" x14ac:dyDescent="0.4">
      <c r="A231" s="54">
        <v>8412595104308</v>
      </c>
      <c r="B231" s="55">
        <v>300367</v>
      </c>
      <c r="C231" s="56">
        <v>10430</v>
      </c>
      <c r="D231" s="56">
        <v>5</v>
      </c>
      <c r="E231" s="56">
        <v>6</v>
      </c>
      <c r="F231" s="56">
        <v>4.25</v>
      </c>
      <c r="G231" s="56">
        <v>30</v>
      </c>
      <c r="H231" s="84">
        <v>4.4400000000000004</v>
      </c>
      <c r="I231" s="57">
        <v>0.2</v>
      </c>
      <c r="J231" s="81">
        <f t="shared" si="20"/>
        <v>3.5520000000000005</v>
      </c>
      <c r="K231" s="78"/>
      <c r="L231" s="58">
        <f t="shared" si="23"/>
        <v>0</v>
      </c>
      <c r="M231" s="59">
        <f t="shared" si="21"/>
        <v>0</v>
      </c>
    </row>
    <row r="232" spans="1:13" ht="21" x14ac:dyDescent="0.4">
      <c r="A232" s="54">
        <v>8412595104322</v>
      </c>
      <c r="B232" s="55">
        <v>300368</v>
      </c>
      <c r="C232" s="56">
        <v>10432</v>
      </c>
      <c r="D232" s="56">
        <v>5</v>
      </c>
      <c r="E232" s="56">
        <v>6</v>
      </c>
      <c r="F232" s="56">
        <v>5</v>
      </c>
      <c r="G232" s="56">
        <v>32</v>
      </c>
      <c r="H232" s="84">
        <v>4.72</v>
      </c>
      <c r="I232" s="57">
        <v>0.2</v>
      </c>
      <c r="J232" s="81">
        <f t="shared" si="20"/>
        <v>3.7759999999999998</v>
      </c>
      <c r="K232" s="78"/>
      <c r="L232" s="58">
        <f t="shared" si="23"/>
        <v>0</v>
      </c>
      <c r="M232" s="59">
        <f t="shared" si="21"/>
        <v>0</v>
      </c>
    </row>
    <row r="233" spans="1:13" ht="21" x14ac:dyDescent="0.4">
      <c r="A233" s="54">
        <v>8412595104346</v>
      </c>
      <c r="B233" s="55">
        <v>300369</v>
      </c>
      <c r="C233" s="56">
        <v>10434</v>
      </c>
      <c r="D233" s="56">
        <v>5</v>
      </c>
      <c r="E233" s="56">
        <v>6</v>
      </c>
      <c r="F233" s="56">
        <v>5.85</v>
      </c>
      <c r="G233" s="56">
        <v>34</v>
      </c>
      <c r="H233" s="84">
        <v>5.88</v>
      </c>
      <c r="I233" s="57">
        <v>0.2</v>
      </c>
      <c r="J233" s="81">
        <f t="shared" si="20"/>
        <v>4.7039999999999997</v>
      </c>
      <c r="K233" s="78"/>
      <c r="L233" s="58">
        <f t="shared" si="23"/>
        <v>0</v>
      </c>
      <c r="M233" s="59">
        <f t="shared" si="21"/>
        <v>0</v>
      </c>
    </row>
    <row r="234" spans="1:13" ht="21" x14ac:dyDescent="0.4">
      <c r="A234" s="54">
        <v>8412595104360</v>
      </c>
      <c r="B234" s="55">
        <v>300370</v>
      </c>
      <c r="C234" s="56">
        <v>10436</v>
      </c>
      <c r="D234" s="56">
        <v>5</v>
      </c>
      <c r="E234" s="56">
        <v>4</v>
      </c>
      <c r="F234" s="56">
        <v>7.4</v>
      </c>
      <c r="G234" s="56">
        <v>36</v>
      </c>
      <c r="H234" s="84">
        <v>6.43</v>
      </c>
      <c r="I234" s="57">
        <v>0.2</v>
      </c>
      <c r="J234" s="81">
        <f t="shared" si="20"/>
        <v>5.1440000000000001</v>
      </c>
      <c r="K234" s="78"/>
      <c r="L234" s="58">
        <f t="shared" si="23"/>
        <v>0</v>
      </c>
      <c r="M234" s="59">
        <f t="shared" si="21"/>
        <v>0</v>
      </c>
    </row>
    <row r="235" spans="1:13" ht="21" x14ac:dyDescent="0.4">
      <c r="A235" s="54">
        <v>8412595104384</v>
      </c>
      <c r="B235" s="55">
        <v>300371</v>
      </c>
      <c r="C235" s="56">
        <v>10438</v>
      </c>
      <c r="D235" s="56">
        <v>5</v>
      </c>
      <c r="E235" s="56">
        <v>4</v>
      </c>
      <c r="F235" s="56">
        <v>7.95</v>
      </c>
      <c r="G235" s="56">
        <v>38</v>
      </c>
      <c r="H235" s="84">
        <v>6.9</v>
      </c>
      <c r="I235" s="57">
        <v>0.2</v>
      </c>
      <c r="J235" s="81">
        <f t="shared" si="20"/>
        <v>5.5200000000000005</v>
      </c>
      <c r="K235" s="78"/>
      <c r="L235" s="58">
        <f t="shared" si="23"/>
        <v>0</v>
      </c>
      <c r="M235" s="59">
        <f t="shared" si="21"/>
        <v>0</v>
      </c>
    </row>
    <row r="236" spans="1:13" ht="21" x14ac:dyDescent="0.4">
      <c r="A236" s="54">
        <v>8412595104407</v>
      </c>
      <c r="B236" s="55">
        <v>300372</v>
      </c>
      <c r="C236" s="56">
        <v>10440</v>
      </c>
      <c r="D236" s="56">
        <v>5</v>
      </c>
      <c r="E236" s="56">
        <v>4</v>
      </c>
      <c r="F236" s="56">
        <v>8.9</v>
      </c>
      <c r="G236" s="56">
        <v>40</v>
      </c>
      <c r="H236" s="84">
        <v>8.5299999999999994</v>
      </c>
      <c r="I236" s="57">
        <v>0.2</v>
      </c>
      <c r="J236" s="81">
        <f t="shared" si="20"/>
        <v>6.8239999999999998</v>
      </c>
      <c r="K236" s="78"/>
      <c r="L236" s="58">
        <f t="shared" si="23"/>
        <v>0</v>
      </c>
      <c r="M236" s="59">
        <f t="shared" si="21"/>
        <v>0</v>
      </c>
    </row>
    <row r="237" spans="1:13" ht="21" x14ac:dyDescent="0.4">
      <c r="B237" s="8"/>
      <c r="C237" s="3"/>
      <c r="D237" s="3"/>
      <c r="E237" s="3"/>
      <c r="F237" s="3"/>
      <c r="G237" s="3"/>
      <c r="H237" s="86"/>
      <c r="I237" s="25"/>
      <c r="J237" s="82"/>
      <c r="L237" s="20"/>
      <c r="M237" s="17"/>
    </row>
    <row r="238" spans="1:13" ht="21" x14ac:dyDescent="0.4">
      <c r="B238" s="8"/>
      <c r="C238" s="2" t="s">
        <v>35</v>
      </c>
      <c r="D238" s="3"/>
      <c r="E238" s="3"/>
      <c r="F238" s="3"/>
      <c r="G238" s="3"/>
      <c r="H238" s="86"/>
      <c r="I238" s="25"/>
      <c r="J238" s="82"/>
      <c r="L238" s="20"/>
      <c r="M238" s="17"/>
    </row>
    <row r="239" spans="1:13" ht="21" x14ac:dyDescent="0.4">
      <c r="A239" s="45"/>
      <c r="B239" s="51"/>
      <c r="C239" s="47" t="s">
        <v>1</v>
      </c>
      <c r="D239" s="47" t="s">
        <v>2</v>
      </c>
      <c r="E239" s="47" t="s">
        <v>3</v>
      </c>
      <c r="F239" s="47" t="s">
        <v>28</v>
      </c>
      <c r="G239" s="47" t="s">
        <v>5</v>
      </c>
      <c r="H239" s="83" t="s">
        <v>6</v>
      </c>
      <c r="I239" s="93"/>
      <c r="J239" s="80"/>
      <c r="K239" s="95"/>
      <c r="L239" s="52"/>
      <c r="M239" s="53"/>
    </row>
    <row r="240" spans="1:13" ht="21" x14ac:dyDescent="0.4">
      <c r="A240" s="51">
        <v>8412595880240</v>
      </c>
      <c r="B240" s="51" t="s">
        <v>333</v>
      </c>
      <c r="C240" s="47">
        <v>88024</v>
      </c>
      <c r="D240" s="47" t="s">
        <v>36</v>
      </c>
      <c r="E240" s="47">
        <v>1</v>
      </c>
      <c r="F240" s="47">
        <v>1.7</v>
      </c>
      <c r="G240" s="47">
        <v>24</v>
      </c>
      <c r="H240" s="83">
        <v>5.43</v>
      </c>
      <c r="I240" s="60">
        <v>0.2</v>
      </c>
      <c r="J240" s="90">
        <f t="shared" si="20"/>
        <v>4.3440000000000003</v>
      </c>
      <c r="K240" s="77"/>
      <c r="L240" s="52">
        <f t="shared" ref="L240:L244" si="24">+K240*E240</f>
        <v>0</v>
      </c>
      <c r="M240" s="53">
        <f t="shared" si="21"/>
        <v>0</v>
      </c>
    </row>
    <row r="241" spans="1:13" ht="21" x14ac:dyDescent="0.4">
      <c r="A241" s="51">
        <v>8412595880288</v>
      </c>
      <c r="B241" s="51" t="s">
        <v>333</v>
      </c>
      <c r="C241" s="47">
        <v>88028</v>
      </c>
      <c r="D241" s="47" t="s">
        <v>36</v>
      </c>
      <c r="E241" s="47">
        <v>1</v>
      </c>
      <c r="F241" s="47">
        <v>3.7</v>
      </c>
      <c r="G241" s="47">
        <v>28</v>
      </c>
      <c r="H241" s="83">
        <v>8.02</v>
      </c>
      <c r="I241" s="60">
        <v>0.2</v>
      </c>
      <c r="J241" s="80">
        <f t="shared" si="20"/>
        <v>6.4160000000000004</v>
      </c>
      <c r="K241" s="77"/>
      <c r="L241" s="52">
        <f t="shared" si="24"/>
        <v>0</v>
      </c>
      <c r="M241" s="53">
        <f t="shared" si="21"/>
        <v>0</v>
      </c>
    </row>
    <row r="242" spans="1:13" ht="21" x14ac:dyDescent="0.4">
      <c r="A242" s="51">
        <v>8412595880325</v>
      </c>
      <c r="B242" s="51" t="s">
        <v>333</v>
      </c>
      <c r="C242" s="47">
        <v>88032</v>
      </c>
      <c r="D242" s="47" t="s">
        <v>36</v>
      </c>
      <c r="E242" s="47">
        <v>1</v>
      </c>
      <c r="F242" s="47">
        <v>5</v>
      </c>
      <c r="G242" s="47">
        <v>32</v>
      </c>
      <c r="H242" s="83">
        <v>9.17</v>
      </c>
      <c r="I242" s="60">
        <v>0.2</v>
      </c>
      <c r="J242" s="80">
        <f t="shared" si="20"/>
        <v>7.3360000000000003</v>
      </c>
      <c r="K242" s="77"/>
      <c r="L242" s="52">
        <f t="shared" si="24"/>
        <v>0</v>
      </c>
      <c r="M242" s="53">
        <f t="shared" si="21"/>
        <v>0</v>
      </c>
    </row>
    <row r="243" spans="1:13" ht="21" x14ac:dyDescent="0.4">
      <c r="A243" s="51">
        <v>8412595880363</v>
      </c>
      <c r="B243" s="51" t="s">
        <v>333</v>
      </c>
      <c r="C243" s="47">
        <v>88036</v>
      </c>
      <c r="D243" s="47" t="s">
        <v>36</v>
      </c>
      <c r="E243" s="47">
        <v>1</v>
      </c>
      <c r="F243" s="47">
        <v>7.4</v>
      </c>
      <c r="G243" s="47">
        <v>36</v>
      </c>
      <c r="H243" s="83">
        <v>11.85</v>
      </c>
      <c r="I243" s="60">
        <v>0.2</v>
      </c>
      <c r="J243" s="80">
        <f t="shared" si="20"/>
        <v>9.48</v>
      </c>
      <c r="K243" s="77"/>
      <c r="L243" s="52">
        <f t="shared" si="24"/>
        <v>0</v>
      </c>
      <c r="M243" s="53">
        <f t="shared" si="21"/>
        <v>0</v>
      </c>
    </row>
    <row r="244" spans="1:13" ht="21" x14ac:dyDescent="0.4">
      <c r="A244" s="51">
        <v>8412595880400</v>
      </c>
      <c r="B244" s="51" t="s">
        <v>333</v>
      </c>
      <c r="C244" s="47">
        <v>88040</v>
      </c>
      <c r="D244" s="47" t="s">
        <v>36</v>
      </c>
      <c r="E244" s="47">
        <v>1</v>
      </c>
      <c r="F244" s="47">
        <v>8.9</v>
      </c>
      <c r="G244" s="47">
        <v>40</v>
      </c>
      <c r="H244" s="83">
        <v>15.06</v>
      </c>
      <c r="I244" s="60">
        <v>0.2</v>
      </c>
      <c r="J244" s="80">
        <f t="shared" si="20"/>
        <v>12.048000000000002</v>
      </c>
      <c r="K244" s="77"/>
      <c r="L244" s="52">
        <f t="shared" si="24"/>
        <v>0</v>
      </c>
      <c r="M244" s="53">
        <f t="shared" si="21"/>
        <v>0</v>
      </c>
    </row>
    <row r="245" spans="1:13" ht="21" x14ac:dyDescent="0.4">
      <c r="B245" s="8"/>
      <c r="C245" s="3"/>
      <c r="D245" s="3"/>
      <c r="E245" s="3"/>
      <c r="F245" s="3"/>
      <c r="G245" s="3"/>
      <c r="H245" s="86"/>
      <c r="I245" s="25"/>
      <c r="J245" s="82"/>
      <c r="L245" s="20"/>
      <c r="M245" s="17"/>
    </row>
    <row r="246" spans="1:13" ht="21" x14ac:dyDescent="0.4">
      <c r="B246" s="8"/>
      <c r="C246" s="2" t="s">
        <v>37</v>
      </c>
      <c r="D246" s="3"/>
      <c r="E246" s="3"/>
      <c r="F246" s="3"/>
      <c r="G246" s="3"/>
      <c r="H246" s="86"/>
      <c r="I246" s="25"/>
      <c r="J246" s="82"/>
      <c r="L246" s="20"/>
      <c r="M246" s="17"/>
    </row>
    <row r="247" spans="1:13" ht="21" x14ac:dyDescent="0.4">
      <c r="A247" s="45"/>
      <c r="B247" s="51"/>
      <c r="C247" s="47" t="s">
        <v>1</v>
      </c>
      <c r="D247" s="47" t="s">
        <v>2</v>
      </c>
      <c r="E247" s="47" t="s">
        <v>3</v>
      </c>
      <c r="F247" s="47" t="s">
        <v>7</v>
      </c>
      <c r="G247" s="47" t="s">
        <v>5</v>
      </c>
      <c r="H247" s="83" t="s">
        <v>6</v>
      </c>
      <c r="I247" s="93"/>
      <c r="J247" s="80"/>
      <c r="K247" s="95"/>
      <c r="L247" s="52"/>
      <c r="M247" s="53"/>
    </row>
    <row r="248" spans="1:13" ht="21" x14ac:dyDescent="0.4">
      <c r="A248" s="51">
        <v>8412595883203</v>
      </c>
      <c r="B248" s="51" t="s">
        <v>333</v>
      </c>
      <c r="C248" s="47">
        <v>88320</v>
      </c>
      <c r="D248" s="47" t="s">
        <v>38</v>
      </c>
      <c r="E248" s="47">
        <v>1</v>
      </c>
      <c r="F248" s="47"/>
      <c r="G248" s="47">
        <v>20</v>
      </c>
      <c r="H248" s="83">
        <v>5.19</v>
      </c>
      <c r="I248" s="60">
        <v>0.2</v>
      </c>
      <c r="J248" s="90">
        <f t="shared" si="20"/>
        <v>4.1520000000000001</v>
      </c>
      <c r="K248" s="77"/>
      <c r="L248" s="52">
        <f t="shared" ref="L248:L254" si="25">+K248*E248</f>
        <v>0</v>
      </c>
      <c r="M248" s="53">
        <f t="shared" si="21"/>
        <v>0</v>
      </c>
    </row>
    <row r="249" spans="1:13" ht="21" x14ac:dyDescent="0.4">
      <c r="A249" s="51">
        <v>8412595883227</v>
      </c>
      <c r="B249" s="51" t="s">
        <v>333</v>
      </c>
      <c r="C249" s="47">
        <v>88322</v>
      </c>
      <c r="D249" s="47" t="s">
        <v>38</v>
      </c>
      <c r="E249" s="47">
        <v>1</v>
      </c>
      <c r="F249" s="47"/>
      <c r="G249" s="47">
        <v>22</v>
      </c>
      <c r="H249" s="83">
        <v>5.64</v>
      </c>
      <c r="I249" s="60">
        <v>0.2</v>
      </c>
      <c r="J249" s="80">
        <f t="shared" si="20"/>
        <v>4.5119999999999996</v>
      </c>
      <c r="K249" s="77"/>
      <c r="L249" s="52">
        <f t="shared" si="25"/>
        <v>0</v>
      </c>
      <c r="M249" s="53">
        <f t="shared" si="21"/>
        <v>0</v>
      </c>
    </row>
    <row r="250" spans="1:13" ht="21" x14ac:dyDescent="0.4">
      <c r="A250" s="51">
        <v>8412595883241</v>
      </c>
      <c r="B250" s="51" t="s">
        <v>333</v>
      </c>
      <c r="C250" s="47">
        <v>88324</v>
      </c>
      <c r="D250" s="47" t="s">
        <v>38</v>
      </c>
      <c r="E250" s="47">
        <v>1</v>
      </c>
      <c r="F250" s="47"/>
      <c r="G250" s="47">
        <v>24</v>
      </c>
      <c r="H250" s="83">
        <v>6.53</v>
      </c>
      <c r="I250" s="60">
        <v>0.2</v>
      </c>
      <c r="J250" s="80">
        <f t="shared" si="20"/>
        <v>5.2240000000000002</v>
      </c>
      <c r="K250" s="77"/>
      <c r="L250" s="52">
        <f t="shared" si="25"/>
        <v>0</v>
      </c>
      <c r="M250" s="53">
        <f t="shared" si="21"/>
        <v>0</v>
      </c>
    </row>
    <row r="251" spans="1:13" ht="21" x14ac:dyDescent="0.4">
      <c r="A251" s="51">
        <v>8412595883265</v>
      </c>
      <c r="B251" s="51" t="s">
        <v>333</v>
      </c>
      <c r="C251" s="47">
        <v>88326</v>
      </c>
      <c r="D251" s="47" t="s">
        <v>38</v>
      </c>
      <c r="E251" s="47">
        <v>1</v>
      </c>
      <c r="F251" s="47"/>
      <c r="G251" s="47">
        <v>26</v>
      </c>
      <c r="H251" s="83">
        <v>7.49</v>
      </c>
      <c r="I251" s="60">
        <v>0.2</v>
      </c>
      <c r="J251" s="80">
        <f t="shared" si="20"/>
        <v>5.9920000000000009</v>
      </c>
      <c r="K251" s="77"/>
      <c r="L251" s="52">
        <f t="shared" si="25"/>
        <v>0</v>
      </c>
      <c r="M251" s="53">
        <f t="shared" si="21"/>
        <v>0</v>
      </c>
    </row>
    <row r="252" spans="1:13" ht="21" x14ac:dyDescent="0.4">
      <c r="A252" s="51">
        <v>8412595883289</v>
      </c>
      <c r="B252" s="51" t="s">
        <v>333</v>
      </c>
      <c r="C252" s="47">
        <v>88328</v>
      </c>
      <c r="D252" s="47" t="s">
        <v>38</v>
      </c>
      <c r="E252" s="47">
        <v>1</v>
      </c>
      <c r="F252" s="47"/>
      <c r="G252" s="47">
        <v>28</v>
      </c>
      <c r="H252" s="83">
        <v>8.89</v>
      </c>
      <c r="I252" s="60">
        <v>0.2</v>
      </c>
      <c r="J252" s="80">
        <f t="shared" si="20"/>
        <v>7.112000000000001</v>
      </c>
      <c r="K252" s="77"/>
      <c r="L252" s="52">
        <f t="shared" si="25"/>
        <v>0</v>
      </c>
      <c r="M252" s="53">
        <f t="shared" si="21"/>
        <v>0</v>
      </c>
    </row>
    <row r="253" spans="1:13" ht="21" x14ac:dyDescent="0.4">
      <c r="A253" s="51">
        <v>8412595883326</v>
      </c>
      <c r="B253" s="51" t="s">
        <v>333</v>
      </c>
      <c r="C253" s="47">
        <v>88332</v>
      </c>
      <c r="D253" s="47" t="s">
        <v>38</v>
      </c>
      <c r="E253" s="47">
        <v>1</v>
      </c>
      <c r="F253" s="47"/>
      <c r="G253" s="47">
        <v>32</v>
      </c>
      <c r="H253" s="83">
        <v>10.19</v>
      </c>
      <c r="I253" s="60">
        <v>0.2</v>
      </c>
      <c r="J253" s="80">
        <f t="shared" si="20"/>
        <v>8.1519999999999992</v>
      </c>
      <c r="K253" s="77"/>
      <c r="L253" s="52">
        <f t="shared" si="25"/>
        <v>0</v>
      </c>
      <c r="M253" s="53">
        <f t="shared" si="21"/>
        <v>0</v>
      </c>
    </row>
    <row r="254" spans="1:13" ht="21" x14ac:dyDescent="0.4">
      <c r="A254" s="51">
        <v>8412595883364</v>
      </c>
      <c r="B254" s="51" t="s">
        <v>333</v>
      </c>
      <c r="C254" s="47">
        <v>88336</v>
      </c>
      <c r="D254" s="47" t="s">
        <v>38</v>
      </c>
      <c r="E254" s="47">
        <v>1</v>
      </c>
      <c r="F254" s="47"/>
      <c r="G254" s="47">
        <v>36</v>
      </c>
      <c r="H254" s="83">
        <v>13.07</v>
      </c>
      <c r="I254" s="60">
        <v>0.2</v>
      </c>
      <c r="J254" s="80">
        <f t="shared" si="20"/>
        <v>10.456000000000001</v>
      </c>
      <c r="K254" s="77"/>
      <c r="L254" s="52">
        <f t="shared" si="25"/>
        <v>0</v>
      </c>
      <c r="M254" s="53">
        <f t="shared" si="21"/>
        <v>0</v>
      </c>
    </row>
    <row r="255" spans="1:13" ht="21" x14ac:dyDescent="0.4">
      <c r="B255" s="8"/>
      <c r="C255" s="3"/>
      <c r="D255" s="3"/>
      <c r="E255" s="3"/>
      <c r="F255" s="3"/>
      <c r="G255" s="3"/>
      <c r="H255" s="86"/>
      <c r="I255" s="25"/>
      <c r="J255" s="82"/>
      <c r="L255" s="20"/>
      <c r="M255" s="17"/>
    </row>
    <row r="256" spans="1:13" ht="21" x14ac:dyDescent="0.4">
      <c r="B256" s="8"/>
      <c r="C256" s="2" t="s">
        <v>39</v>
      </c>
      <c r="D256" s="3"/>
      <c r="E256" s="3"/>
      <c r="F256" s="3"/>
      <c r="G256" s="3"/>
      <c r="H256" s="86"/>
      <c r="I256" s="25"/>
      <c r="J256" s="82"/>
      <c r="L256" s="20"/>
      <c r="M256" s="17"/>
    </row>
    <row r="257" spans="1:13" ht="21" x14ac:dyDescent="0.4">
      <c r="A257" s="45"/>
      <c r="B257" s="51"/>
      <c r="C257" s="47" t="s">
        <v>1</v>
      </c>
      <c r="D257" s="47" t="s">
        <v>2</v>
      </c>
      <c r="E257" s="47" t="s">
        <v>3</v>
      </c>
      <c r="F257" s="47" t="s">
        <v>7</v>
      </c>
      <c r="G257" s="47" t="s">
        <v>5</v>
      </c>
      <c r="H257" s="83" t="s">
        <v>6</v>
      </c>
      <c r="I257" s="93"/>
      <c r="J257" s="80"/>
      <c r="K257" s="95"/>
      <c r="L257" s="52"/>
      <c r="M257" s="53"/>
    </row>
    <row r="258" spans="1:13" ht="21" x14ac:dyDescent="0.4">
      <c r="A258" s="51">
        <v>8412595881209</v>
      </c>
      <c r="B258" s="51" t="s">
        <v>333</v>
      </c>
      <c r="C258" s="47">
        <v>88120</v>
      </c>
      <c r="D258" s="47" t="s">
        <v>38</v>
      </c>
      <c r="E258" s="47">
        <v>1</v>
      </c>
      <c r="F258" s="47"/>
      <c r="G258" s="47">
        <v>20</v>
      </c>
      <c r="H258" s="83">
        <v>6.05</v>
      </c>
      <c r="I258" s="60">
        <v>0.2</v>
      </c>
      <c r="J258" s="90">
        <f t="shared" si="20"/>
        <v>4.84</v>
      </c>
      <c r="K258" s="77"/>
      <c r="L258" s="52">
        <f t="shared" ref="L258:L264" si="26">+K258*E258</f>
        <v>0</v>
      </c>
      <c r="M258" s="53">
        <f t="shared" si="21"/>
        <v>0</v>
      </c>
    </row>
    <row r="259" spans="1:13" ht="21" x14ac:dyDescent="0.4">
      <c r="A259" s="51">
        <v>8412595881223</v>
      </c>
      <c r="B259" s="51" t="s">
        <v>333</v>
      </c>
      <c r="C259" s="47">
        <v>88122</v>
      </c>
      <c r="D259" s="47" t="s">
        <v>38</v>
      </c>
      <c r="E259" s="47">
        <v>1</v>
      </c>
      <c r="F259" s="47"/>
      <c r="G259" s="47">
        <v>22</v>
      </c>
      <c r="H259" s="83">
        <v>6.4</v>
      </c>
      <c r="I259" s="60">
        <v>0.2</v>
      </c>
      <c r="J259" s="80">
        <f t="shared" si="20"/>
        <v>5.120000000000001</v>
      </c>
      <c r="K259" s="77"/>
      <c r="L259" s="52">
        <f t="shared" si="26"/>
        <v>0</v>
      </c>
      <c r="M259" s="53">
        <f t="shared" si="21"/>
        <v>0</v>
      </c>
    </row>
    <row r="260" spans="1:13" ht="21" x14ac:dyDescent="0.4">
      <c r="A260" s="51">
        <v>8412595881254</v>
      </c>
      <c r="B260" s="51" t="s">
        <v>333</v>
      </c>
      <c r="C260" s="47">
        <v>88125</v>
      </c>
      <c r="D260" s="47" t="s">
        <v>38</v>
      </c>
      <c r="E260" s="47">
        <v>1</v>
      </c>
      <c r="F260" s="47"/>
      <c r="G260" s="47">
        <v>24</v>
      </c>
      <c r="H260" s="83">
        <v>6.87</v>
      </c>
      <c r="I260" s="60">
        <v>0.2</v>
      </c>
      <c r="J260" s="80">
        <f t="shared" si="20"/>
        <v>5.4960000000000004</v>
      </c>
      <c r="K260" s="77"/>
      <c r="L260" s="52">
        <f t="shared" si="26"/>
        <v>0</v>
      </c>
      <c r="M260" s="53">
        <f t="shared" si="21"/>
        <v>0</v>
      </c>
    </row>
    <row r="261" spans="1:13" ht="21" x14ac:dyDescent="0.4">
      <c r="A261" s="51">
        <v>8412595881261</v>
      </c>
      <c r="B261" s="51" t="s">
        <v>333</v>
      </c>
      <c r="C261" s="47">
        <v>88126</v>
      </c>
      <c r="D261" s="47" t="s">
        <v>38</v>
      </c>
      <c r="E261" s="47">
        <v>1</v>
      </c>
      <c r="F261" s="47"/>
      <c r="G261" s="47">
        <v>26</v>
      </c>
      <c r="H261" s="83">
        <v>7.63</v>
      </c>
      <c r="I261" s="60">
        <v>0.2</v>
      </c>
      <c r="J261" s="80">
        <f t="shared" si="20"/>
        <v>6.1040000000000001</v>
      </c>
      <c r="K261" s="77"/>
      <c r="L261" s="52">
        <f t="shared" si="26"/>
        <v>0</v>
      </c>
      <c r="M261" s="53">
        <f t="shared" si="21"/>
        <v>0</v>
      </c>
    </row>
    <row r="262" spans="1:13" ht="21" x14ac:dyDescent="0.4">
      <c r="A262" s="51">
        <v>8412595881292</v>
      </c>
      <c r="B262" s="51" t="s">
        <v>333</v>
      </c>
      <c r="C262" s="47">
        <v>88129</v>
      </c>
      <c r="D262" s="47" t="s">
        <v>38</v>
      </c>
      <c r="E262" s="47">
        <v>1</v>
      </c>
      <c r="F262" s="47"/>
      <c r="G262" s="47">
        <v>28</v>
      </c>
      <c r="H262" s="83">
        <v>9.2899999999999991</v>
      </c>
      <c r="I262" s="60">
        <v>0.2</v>
      </c>
      <c r="J262" s="80">
        <f t="shared" si="20"/>
        <v>7.4319999999999995</v>
      </c>
      <c r="K262" s="77"/>
      <c r="L262" s="52">
        <f t="shared" si="26"/>
        <v>0</v>
      </c>
      <c r="M262" s="53">
        <f t="shared" si="21"/>
        <v>0</v>
      </c>
    </row>
    <row r="263" spans="1:13" ht="21" x14ac:dyDescent="0.4">
      <c r="A263" s="51">
        <v>8412595881339</v>
      </c>
      <c r="B263" s="51" t="s">
        <v>333</v>
      </c>
      <c r="C263" s="47">
        <v>88133</v>
      </c>
      <c r="D263" s="47" t="s">
        <v>38</v>
      </c>
      <c r="E263" s="47">
        <v>1</v>
      </c>
      <c r="F263" s="47"/>
      <c r="G263" s="47">
        <v>32</v>
      </c>
      <c r="H263" s="83">
        <v>10.24</v>
      </c>
      <c r="I263" s="60">
        <v>0.2</v>
      </c>
      <c r="J263" s="80">
        <f t="shared" si="20"/>
        <v>8.1920000000000002</v>
      </c>
      <c r="K263" s="77"/>
      <c r="L263" s="52">
        <f t="shared" si="26"/>
        <v>0</v>
      </c>
      <c r="M263" s="53">
        <f t="shared" si="21"/>
        <v>0</v>
      </c>
    </row>
    <row r="264" spans="1:13" ht="21" x14ac:dyDescent="0.4">
      <c r="A264" s="51">
        <v>8412595881377</v>
      </c>
      <c r="B264" s="51" t="s">
        <v>333</v>
      </c>
      <c r="C264" s="47">
        <v>88137</v>
      </c>
      <c r="D264" s="47" t="s">
        <v>38</v>
      </c>
      <c r="E264" s="47">
        <v>1</v>
      </c>
      <c r="F264" s="47"/>
      <c r="G264" s="47">
        <v>36</v>
      </c>
      <c r="H264" s="83">
        <v>13.54</v>
      </c>
      <c r="I264" s="60">
        <v>0.2</v>
      </c>
      <c r="J264" s="80">
        <f t="shared" si="20"/>
        <v>10.832000000000001</v>
      </c>
      <c r="K264" s="77"/>
      <c r="L264" s="52">
        <f t="shared" si="26"/>
        <v>0</v>
      </c>
      <c r="M264" s="53">
        <f t="shared" si="21"/>
        <v>0</v>
      </c>
    </row>
    <row r="265" spans="1:13" ht="21" x14ac:dyDescent="0.4">
      <c r="B265" s="8"/>
      <c r="H265" s="87"/>
      <c r="I265" s="25"/>
      <c r="J265" s="82"/>
      <c r="L265" s="20"/>
      <c r="M265" s="17"/>
    </row>
    <row r="266" spans="1:13" ht="21" x14ac:dyDescent="0.4">
      <c r="B266" s="8"/>
      <c r="C266" s="2" t="s">
        <v>40</v>
      </c>
      <c r="D266" s="3"/>
      <c r="E266" s="3"/>
      <c r="F266" s="3"/>
      <c r="G266" s="3"/>
      <c r="H266" s="86"/>
      <c r="I266" s="25"/>
      <c r="J266" s="82"/>
      <c r="L266" s="20"/>
      <c r="M266" s="17"/>
    </row>
    <row r="267" spans="1:13" ht="21" x14ac:dyDescent="0.4">
      <c r="A267" s="45"/>
      <c r="B267" s="51"/>
      <c r="C267" s="47" t="s">
        <v>1</v>
      </c>
      <c r="D267" s="47" t="s">
        <v>2</v>
      </c>
      <c r="E267" s="47" t="s">
        <v>3</v>
      </c>
      <c r="F267" s="47" t="s">
        <v>7</v>
      </c>
      <c r="G267" s="47" t="s">
        <v>5</v>
      </c>
      <c r="H267" s="83" t="s">
        <v>6</v>
      </c>
      <c r="I267" s="93"/>
      <c r="J267" s="80"/>
      <c r="K267" s="77"/>
      <c r="L267" s="52"/>
      <c r="M267" s="53"/>
    </row>
    <row r="268" spans="1:13" ht="21" x14ac:dyDescent="0.4">
      <c r="A268" s="51">
        <v>8412595887201</v>
      </c>
      <c r="B268" s="51" t="s">
        <v>333</v>
      </c>
      <c r="C268" s="47">
        <v>88720</v>
      </c>
      <c r="D268" s="47" t="s">
        <v>38</v>
      </c>
      <c r="E268" s="47">
        <v>1</v>
      </c>
      <c r="F268" s="47"/>
      <c r="G268" s="47">
        <v>20</v>
      </c>
      <c r="H268" s="83">
        <v>6.13</v>
      </c>
      <c r="I268" s="60">
        <v>0.2</v>
      </c>
      <c r="J268" s="90">
        <f t="shared" ref="J268:J330" si="27">H268*(1-I268)</f>
        <v>4.9039999999999999</v>
      </c>
      <c r="K268" s="100"/>
      <c r="L268" s="52">
        <f t="shared" ref="L268:L274" si="28">+K268*E268</f>
        <v>0</v>
      </c>
      <c r="M268" s="53">
        <f t="shared" ref="M268:M330" si="29">J268*L268</f>
        <v>0</v>
      </c>
    </row>
    <row r="269" spans="1:13" ht="21" x14ac:dyDescent="0.4">
      <c r="A269" s="51">
        <v>8412595887225</v>
      </c>
      <c r="B269" s="51" t="s">
        <v>333</v>
      </c>
      <c r="C269" s="47">
        <v>88722</v>
      </c>
      <c r="D269" s="47" t="s">
        <v>38</v>
      </c>
      <c r="E269" s="47">
        <v>1</v>
      </c>
      <c r="F269" s="47"/>
      <c r="G269" s="47">
        <v>22</v>
      </c>
      <c r="H269" s="83">
        <v>6.46</v>
      </c>
      <c r="I269" s="60">
        <v>0.2</v>
      </c>
      <c r="J269" s="80">
        <f t="shared" si="27"/>
        <v>5.1680000000000001</v>
      </c>
      <c r="K269" s="77"/>
      <c r="L269" s="52">
        <f t="shared" si="28"/>
        <v>0</v>
      </c>
      <c r="M269" s="53">
        <f t="shared" si="29"/>
        <v>0</v>
      </c>
    </row>
    <row r="270" spans="1:13" ht="21" x14ac:dyDescent="0.4">
      <c r="A270" s="51">
        <v>8412595887249</v>
      </c>
      <c r="B270" s="51" t="s">
        <v>333</v>
      </c>
      <c r="C270" s="47">
        <v>88724</v>
      </c>
      <c r="D270" s="47" t="s">
        <v>38</v>
      </c>
      <c r="E270" s="47">
        <v>1</v>
      </c>
      <c r="F270" s="47"/>
      <c r="G270" s="47">
        <v>24</v>
      </c>
      <c r="H270" s="83">
        <v>6.92</v>
      </c>
      <c r="I270" s="60">
        <v>0.2</v>
      </c>
      <c r="J270" s="80">
        <f t="shared" si="27"/>
        <v>5.5360000000000005</v>
      </c>
      <c r="K270" s="77"/>
      <c r="L270" s="52">
        <f t="shared" si="28"/>
        <v>0</v>
      </c>
      <c r="M270" s="53">
        <f t="shared" si="29"/>
        <v>0</v>
      </c>
    </row>
    <row r="271" spans="1:13" ht="21" x14ac:dyDescent="0.4">
      <c r="A271" s="51">
        <v>8412595887263</v>
      </c>
      <c r="B271" s="51" t="s">
        <v>333</v>
      </c>
      <c r="C271" s="47">
        <v>88726</v>
      </c>
      <c r="D271" s="47" t="s">
        <v>38</v>
      </c>
      <c r="E271" s="47">
        <v>1</v>
      </c>
      <c r="F271" s="47"/>
      <c r="G271" s="47">
        <v>26</v>
      </c>
      <c r="H271" s="83">
        <v>7.63</v>
      </c>
      <c r="I271" s="60">
        <v>0.2</v>
      </c>
      <c r="J271" s="80">
        <f t="shared" si="27"/>
        <v>6.1040000000000001</v>
      </c>
      <c r="K271" s="77"/>
      <c r="L271" s="52">
        <f t="shared" si="28"/>
        <v>0</v>
      </c>
      <c r="M271" s="53">
        <f t="shared" si="29"/>
        <v>0</v>
      </c>
    </row>
    <row r="272" spans="1:13" ht="21" x14ac:dyDescent="0.4">
      <c r="A272" s="51">
        <v>8412595887287</v>
      </c>
      <c r="B272" s="51" t="s">
        <v>333</v>
      </c>
      <c r="C272" s="47">
        <v>88728</v>
      </c>
      <c r="D272" s="47" t="s">
        <v>38</v>
      </c>
      <c r="E272" s="47">
        <v>1</v>
      </c>
      <c r="F272" s="47"/>
      <c r="G272" s="47">
        <v>28</v>
      </c>
      <c r="H272" s="83">
        <v>9.26</v>
      </c>
      <c r="I272" s="60">
        <v>0.2</v>
      </c>
      <c r="J272" s="80">
        <f t="shared" si="27"/>
        <v>7.4080000000000004</v>
      </c>
      <c r="K272" s="77"/>
      <c r="L272" s="52">
        <f t="shared" si="28"/>
        <v>0</v>
      </c>
      <c r="M272" s="53">
        <f t="shared" si="29"/>
        <v>0</v>
      </c>
    </row>
    <row r="273" spans="1:13" ht="21" x14ac:dyDescent="0.4">
      <c r="A273" s="51">
        <v>8412595887324</v>
      </c>
      <c r="B273" s="51" t="s">
        <v>333</v>
      </c>
      <c r="C273" s="47">
        <v>88732</v>
      </c>
      <c r="D273" s="47" t="s">
        <v>38</v>
      </c>
      <c r="E273" s="47">
        <v>1</v>
      </c>
      <c r="F273" s="47"/>
      <c r="G273" s="47">
        <v>32</v>
      </c>
      <c r="H273" s="83">
        <v>10.27</v>
      </c>
      <c r="I273" s="60">
        <v>0.2</v>
      </c>
      <c r="J273" s="80">
        <f t="shared" si="27"/>
        <v>8.2159999999999993</v>
      </c>
      <c r="K273" s="77"/>
      <c r="L273" s="52">
        <f t="shared" si="28"/>
        <v>0</v>
      </c>
      <c r="M273" s="53">
        <f t="shared" si="29"/>
        <v>0</v>
      </c>
    </row>
    <row r="274" spans="1:13" ht="21" x14ac:dyDescent="0.4">
      <c r="A274" s="51">
        <v>8412595887362</v>
      </c>
      <c r="B274" s="51" t="s">
        <v>333</v>
      </c>
      <c r="C274" s="47">
        <v>88736</v>
      </c>
      <c r="D274" s="47" t="s">
        <v>38</v>
      </c>
      <c r="E274" s="47">
        <v>1</v>
      </c>
      <c r="F274" s="47"/>
      <c r="G274" s="47">
        <v>36</v>
      </c>
      <c r="H274" s="83">
        <v>13.86</v>
      </c>
      <c r="I274" s="60">
        <v>0.2</v>
      </c>
      <c r="J274" s="80">
        <f t="shared" si="27"/>
        <v>11.088000000000001</v>
      </c>
      <c r="K274" s="77"/>
      <c r="L274" s="52">
        <f t="shared" si="28"/>
        <v>0</v>
      </c>
      <c r="M274" s="53">
        <f t="shared" si="29"/>
        <v>0</v>
      </c>
    </row>
    <row r="275" spans="1:13" ht="21" x14ac:dyDescent="0.4">
      <c r="B275" s="8"/>
      <c r="H275" s="86"/>
      <c r="I275" s="25"/>
      <c r="J275" s="82"/>
      <c r="L275" s="20"/>
      <c r="M275" s="17"/>
    </row>
    <row r="276" spans="1:13" ht="21" x14ac:dyDescent="0.4">
      <c r="B276" s="8"/>
      <c r="C276" s="2" t="s">
        <v>41</v>
      </c>
      <c r="D276" s="3"/>
      <c r="E276" s="3"/>
      <c r="F276" s="3"/>
      <c r="G276" s="3"/>
      <c r="H276" s="86"/>
      <c r="I276" s="25"/>
      <c r="J276" s="82"/>
      <c r="L276" s="20"/>
      <c r="M276" s="17"/>
    </row>
    <row r="277" spans="1:13" ht="21" x14ac:dyDescent="0.4">
      <c r="A277" s="45"/>
      <c r="B277" s="51"/>
      <c r="C277" s="47" t="s">
        <v>1</v>
      </c>
      <c r="D277" s="47" t="s">
        <v>2</v>
      </c>
      <c r="E277" s="47" t="s">
        <v>3</v>
      </c>
      <c r="F277" s="47" t="s">
        <v>28</v>
      </c>
      <c r="G277" s="47" t="s">
        <v>5</v>
      </c>
      <c r="H277" s="83" t="s">
        <v>6</v>
      </c>
      <c r="I277" s="93"/>
      <c r="J277" s="80"/>
      <c r="K277" s="95"/>
      <c r="L277" s="52"/>
      <c r="M277" s="53"/>
    </row>
    <row r="278" spans="1:13" ht="21" x14ac:dyDescent="0.4">
      <c r="A278" s="51">
        <v>8412595204145</v>
      </c>
      <c r="B278" s="51" t="s">
        <v>333</v>
      </c>
      <c r="C278" s="47">
        <v>20414</v>
      </c>
      <c r="D278" s="47">
        <v>8</v>
      </c>
      <c r="E278" s="47">
        <v>6</v>
      </c>
      <c r="F278" s="47">
        <v>0.35</v>
      </c>
      <c r="G278" s="47">
        <v>14</v>
      </c>
      <c r="H278" s="83">
        <v>2.23</v>
      </c>
      <c r="I278" s="60">
        <v>0.2</v>
      </c>
      <c r="J278" s="90">
        <f t="shared" si="27"/>
        <v>1.784</v>
      </c>
      <c r="K278" s="77"/>
      <c r="L278" s="52">
        <f t="shared" ref="L278:L291" si="30">+K278*E278</f>
        <v>0</v>
      </c>
      <c r="M278" s="53">
        <f t="shared" si="29"/>
        <v>0</v>
      </c>
    </row>
    <row r="279" spans="1:13" ht="21" x14ac:dyDescent="0.4">
      <c r="A279" s="51">
        <v>8412595204169</v>
      </c>
      <c r="B279" s="51" t="s">
        <v>333</v>
      </c>
      <c r="C279" s="47">
        <v>20416</v>
      </c>
      <c r="D279" s="47">
        <v>8</v>
      </c>
      <c r="E279" s="47">
        <v>6</v>
      </c>
      <c r="F279" s="47">
        <v>0.45</v>
      </c>
      <c r="G279" s="47">
        <v>16</v>
      </c>
      <c r="H279" s="83">
        <v>2.56</v>
      </c>
      <c r="I279" s="60">
        <v>0.2</v>
      </c>
      <c r="J279" s="80">
        <f t="shared" si="27"/>
        <v>2.048</v>
      </c>
      <c r="K279" s="77"/>
      <c r="L279" s="52">
        <f t="shared" si="30"/>
        <v>0</v>
      </c>
      <c r="M279" s="53">
        <f t="shared" si="29"/>
        <v>0</v>
      </c>
    </row>
    <row r="280" spans="1:13" ht="21" x14ac:dyDescent="0.4">
      <c r="A280" s="51">
        <v>8412595204183</v>
      </c>
      <c r="B280" s="51" t="s">
        <v>333</v>
      </c>
      <c r="C280" s="47">
        <v>20418</v>
      </c>
      <c r="D280" s="47">
        <v>8</v>
      </c>
      <c r="E280" s="47">
        <v>6</v>
      </c>
      <c r="F280" s="47">
        <v>0.75</v>
      </c>
      <c r="G280" s="47">
        <v>18</v>
      </c>
      <c r="H280" s="83">
        <v>2.61</v>
      </c>
      <c r="I280" s="60">
        <v>0.2</v>
      </c>
      <c r="J280" s="80">
        <f t="shared" si="27"/>
        <v>2.0880000000000001</v>
      </c>
      <c r="K280" s="77"/>
      <c r="L280" s="52">
        <f t="shared" si="30"/>
        <v>0</v>
      </c>
      <c r="M280" s="53">
        <f t="shared" si="29"/>
        <v>0</v>
      </c>
    </row>
    <row r="281" spans="1:13" ht="21" x14ac:dyDescent="0.4">
      <c r="A281" s="54">
        <v>8412595204206</v>
      </c>
      <c r="B281" s="55">
        <v>300594</v>
      </c>
      <c r="C281" s="56">
        <v>20420</v>
      </c>
      <c r="D281" s="56">
        <v>8</v>
      </c>
      <c r="E281" s="56">
        <v>6</v>
      </c>
      <c r="F281" s="56">
        <v>1</v>
      </c>
      <c r="G281" s="56">
        <v>20</v>
      </c>
      <c r="H281" s="84">
        <v>3.01</v>
      </c>
      <c r="I281" s="57">
        <v>0.2</v>
      </c>
      <c r="J281" s="81">
        <f t="shared" si="27"/>
        <v>2.4079999999999999</v>
      </c>
      <c r="K281" s="78"/>
      <c r="L281" s="58">
        <f t="shared" si="30"/>
        <v>0</v>
      </c>
      <c r="M281" s="59">
        <f t="shared" si="29"/>
        <v>0</v>
      </c>
    </row>
    <row r="282" spans="1:13" ht="21" x14ac:dyDescent="0.4">
      <c r="A282" s="54">
        <v>8412595204220</v>
      </c>
      <c r="B282" s="55">
        <v>300595</v>
      </c>
      <c r="C282" s="56">
        <v>20422</v>
      </c>
      <c r="D282" s="56">
        <v>8</v>
      </c>
      <c r="E282" s="56">
        <v>6</v>
      </c>
      <c r="F282" s="56">
        <v>1.2</v>
      </c>
      <c r="G282" s="56">
        <v>22</v>
      </c>
      <c r="H282" s="84">
        <v>3.34</v>
      </c>
      <c r="I282" s="57">
        <v>0.2</v>
      </c>
      <c r="J282" s="81">
        <f t="shared" si="27"/>
        <v>2.6720000000000002</v>
      </c>
      <c r="K282" s="78"/>
      <c r="L282" s="58">
        <f t="shared" si="30"/>
        <v>0</v>
      </c>
      <c r="M282" s="59">
        <f t="shared" si="29"/>
        <v>0</v>
      </c>
    </row>
    <row r="283" spans="1:13" ht="21" x14ac:dyDescent="0.4">
      <c r="A283" s="54">
        <v>8412595204244</v>
      </c>
      <c r="B283" s="55">
        <v>300596</v>
      </c>
      <c r="C283" s="56">
        <v>20424</v>
      </c>
      <c r="D283" s="56">
        <v>8</v>
      </c>
      <c r="E283" s="56">
        <v>6</v>
      </c>
      <c r="F283" s="56">
        <v>1.7</v>
      </c>
      <c r="G283" s="56">
        <v>24</v>
      </c>
      <c r="H283" s="84">
        <v>3.73</v>
      </c>
      <c r="I283" s="57">
        <v>0.2</v>
      </c>
      <c r="J283" s="81">
        <f t="shared" si="27"/>
        <v>2.984</v>
      </c>
      <c r="K283" s="78"/>
      <c r="L283" s="58">
        <f t="shared" si="30"/>
        <v>0</v>
      </c>
      <c r="M283" s="59">
        <f t="shared" si="29"/>
        <v>0</v>
      </c>
    </row>
    <row r="284" spans="1:13" ht="21" x14ac:dyDescent="0.4">
      <c r="A284" s="54">
        <v>8412595204268</v>
      </c>
      <c r="B284" s="55">
        <v>300597</v>
      </c>
      <c r="C284" s="56">
        <v>20426</v>
      </c>
      <c r="D284" s="56">
        <v>8</v>
      </c>
      <c r="E284" s="56">
        <v>6</v>
      </c>
      <c r="F284" s="56">
        <v>2</v>
      </c>
      <c r="G284" s="56">
        <v>26</v>
      </c>
      <c r="H284" s="84">
        <v>4.17</v>
      </c>
      <c r="I284" s="57">
        <v>0.2</v>
      </c>
      <c r="J284" s="81">
        <f t="shared" si="27"/>
        <v>3.3360000000000003</v>
      </c>
      <c r="K284" s="78"/>
      <c r="L284" s="58">
        <f t="shared" si="30"/>
        <v>0</v>
      </c>
      <c r="M284" s="59">
        <f t="shared" si="29"/>
        <v>0</v>
      </c>
    </row>
    <row r="285" spans="1:13" ht="21" x14ac:dyDescent="0.4">
      <c r="A285" s="54">
        <v>8412595204282</v>
      </c>
      <c r="B285" s="55">
        <v>300598</v>
      </c>
      <c r="C285" s="56">
        <v>20428</v>
      </c>
      <c r="D285" s="56">
        <v>8</v>
      </c>
      <c r="E285" s="56">
        <v>6</v>
      </c>
      <c r="F285" s="56">
        <v>3.7</v>
      </c>
      <c r="G285" s="56">
        <v>28</v>
      </c>
      <c r="H285" s="84">
        <v>5.4</v>
      </c>
      <c r="I285" s="57">
        <v>0.2</v>
      </c>
      <c r="J285" s="81">
        <f t="shared" si="27"/>
        <v>4.32</v>
      </c>
      <c r="K285" s="78"/>
      <c r="L285" s="58">
        <f t="shared" si="30"/>
        <v>0</v>
      </c>
      <c r="M285" s="59">
        <f t="shared" si="29"/>
        <v>0</v>
      </c>
    </row>
    <row r="286" spans="1:13" ht="21" x14ac:dyDescent="0.4">
      <c r="A286" s="54">
        <v>8412595204305</v>
      </c>
      <c r="B286" s="55">
        <v>300599</v>
      </c>
      <c r="C286" s="56">
        <v>20430</v>
      </c>
      <c r="D286" s="56">
        <v>8</v>
      </c>
      <c r="E286" s="56">
        <v>6</v>
      </c>
      <c r="F286" s="56">
        <v>4.25</v>
      </c>
      <c r="G286" s="56">
        <v>30</v>
      </c>
      <c r="H286" s="84">
        <v>5.89</v>
      </c>
      <c r="I286" s="57">
        <v>0.2</v>
      </c>
      <c r="J286" s="81">
        <f t="shared" si="27"/>
        <v>4.7119999999999997</v>
      </c>
      <c r="K286" s="78"/>
      <c r="L286" s="58">
        <f t="shared" si="30"/>
        <v>0</v>
      </c>
      <c r="M286" s="59">
        <f t="shared" si="29"/>
        <v>0</v>
      </c>
    </row>
    <row r="287" spans="1:13" ht="21" x14ac:dyDescent="0.4">
      <c r="A287" s="54">
        <v>8412595204329</v>
      </c>
      <c r="B287" s="55">
        <v>300600</v>
      </c>
      <c r="C287" s="56">
        <v>20432</v>
      </c>
      <c r="D287" s="56">
        <v>8</v>
      </c>
      <c r="E287" s="56">
        <v>6</v>
      </c>
      <c r="F287" s="56">
        <v>5</v>
      </c>
      <c r="G287" s="56">
        <v>32</v>
      </c>
      <c r="H287" s="84">
        <v>6.46</v>
      </c>
      <c r="I287" s="57">
        <v>0.2</v>
      </c>
      <c r="J287" s="81">
        <f t="shared" si="27"/>
        <v>5.1680000000000001</v>
      </c>
      <c r="K287" s="78"/>
      <c r="L287" s="58">
        <f t="shared" si="30"/>
        <v>0</v>
      </c>
      <c r="M287" s="59">
        <f t="shared" si="29"/>
        <v>0</v>
      </c>
    </row>
    <row r="288" spans="1:13" ht="21" x14ac:dyDescent="0.4">
      <c r="A288" s="54">
        <v>8412595204343</v>
      </c>
      <c r="B288" s="55">
        <v>300601</v>
      </c>
      <c r="C288" s="56">
        <v>20434</v>
      </c>
      <c r="D288" s="56">
        <v>8</v>
      </c>
      <c r="E288" s="56">
        <v>6</v>
      </c>
      <c r="F288" s="56">
        <v>5.85</v>
      </c>
      <c r="G288" s="56">
        <v>34</v>
      </c>
      <c r="H288" s="84">
        <v>7.86</v>
      </c>
      <c r="I288" s="57">
        <v>0.2</v>
      </c>
      <c r="J288" s="81">
        <f t="shared" si="27"/>
        <v>6.2880000000000003</v>
      </c>
      <c r="K288" s="78"/>
      <c r="L288" s="58">
        <f t="shared" si="30"/>
        <v>0</v>
      </c>
      <c r="M288" s="59">
        <f t="shared" si="29"/>
        <v>0</v>
      </c>
    </row>
    <row r="289" spans="1:13" ht="21" x14ac:dyDescent="0.4">
      <c r="A289" s="54">
        <v>8412595204367</v>
      </c>
      <c r="B289" s="55">
        <v>300585</v>
      </c>
      <c r="C289" s="56">
        <v>20436</v>
      </c>
      <c r="D289" s="56">
        <v>8</v>
      </c>
      <c r="E289" s="56">
        <v>4</v>
      </c>
      <c r="F289" s="56">
        <v>7.4</v>
      </c>
      <c r="G289" s="56">
        <v>36</v>
      </c>
      <c r="H289" s="84">
        <v>8.6300000000000008</v>
      </c>
      <c r="I289" s="57">
        <v>0.2</v>
      </c>
      <c r="J289" s="81">
        <f t="shared" si="27"/>
        <v>6.9040000000000008</v>
      </c>
      <c r="K289" s="78"/>
      <c r="L289" s="58">
        <f t="shared" si="30"/>
        <v>0</v>
      </c>
      <c r="M289" s="59">
        <f t="shared" si="29"/>
        <v>0</v>
      </c>
    </row>
    <row r="290" spans="1:13" ht="21" x14ac:dyDescent="0.4">
      <c r="A290" s="51">
        <v>8412595204381</v>
      </c>
      <c r="B290" s="51" t="s">
        <v>333</v>
      </c>
      <c r="C290" s="47">
        <v>20438</v>
      </c>
      <c r="D290" s="47">
        <v>8</v>
      </c>
      <c r="E290" s="47">
        <v>4</v>
      </c>
      <c r="F290" s="47">
        <v>7.95</v>
      </c>
      <c r="G290" s="47">
        <v>38</v>
      </c>
      <c r="H290" s="83">
        <v>9.15</v>
      </c>
      <c r="I290" s="60">
        <v>0.2</v>
      </c>
      <c r="J290" s="80">
        <f t="shared" si="27"/>
        <v>7.32</v>
      </c>
      <c r="K290" s="77"/>
      <c r="L290" s="52">
        <f t="shared" si="30"/>
        <v>0</v>
      </c>
      <c r="M290" s="53">
        <f t="shared" si="29"/>
        <v>0</v>
      </c>
    </row>
    <row r="291" spans="1:13" ht="21" x14ac:dyDescent="0.4">
      <c r="A291" s="51">
        <v>8412595204404</v>
      </c>
      <c r="B291" s="51" t="s">
        <v>333</v>
      </c>
      <c r="C291" s="47">
        <v>20440</v>
      </c>
      <c r="D291" s="47">
        <v>8</v>
      </c>
      <c r="E291" s="47">
        <v>4</v>
      </c>
      <c r="F291" s="47">
        <v>8.9</v>
      </c>
      <c r="G291" s="47">
        <v>40</v>
      </c>
      <c r="H291" s="83">
        <v>10.77</v>
      </c>
      <c r="I291" s="60">
        <v>0.2</v>
      </c>
      <c r="J291" s="80">
        <f t="shared" si="27"/>
        <v>8.6159999999999997</v>
      </c>
      <c r="K291" s="77"/>
      <c r="L291" s="52">
        <f t="shared" si="30"/>
        <v>0</v>
      </c>
      <c r="M291" s="53">
        <f t="shared" si="29"/>
        <v>0</v>
      </c>
    </row>
    <row r="292" spans="1:13" ht="21" x14ac:dyDescent="0.4">
      <c r="B292" s="8"/>
      <c r="C292" s="3"/>
      <c r="D292" s="3"/>
      <c r="E292" s="3"/>
      <c r="F292" s="3"/>
      <c r="G292" s="3"/>
      <c r="H292" s="86"/>
      <c r="I292" s="25"/>
      <c r="J292" s="82"/>
      <c r="L292" s="20"/>
      <c r="M292" s="17"/>
    </row>
    <row r="293" spans="1:13" ht="21" x14ac:dyDescent="0.4">
      <c r="B293" s="8"/>
      <c r="C293" s="2" t="s">
        <v>42</v>
      </c>
      <c r="D293" s="3"/>
      <c r="E293" s="3"/>
      <c r="F293" s="3"/>
      <c r="G293" s="3"/>
      <c r="H293" s="86"/>
      <c r="I293" s="25"/>
      <c r="J293" s="82"/>
      <c r="L293" s="20"/>
      <c r="M293" s="17"/>
    </row>
    <row r="294" spans="1:13" ht="21" x14ac:dyDescent="0.4">
      <c r="A294" s="45"/>
      <c r="B294" s="51"/>
      <c r="C294" s="47" t="s">
        <v>1</v>
      </c>
      <c r="D294" s="47" t="s">
        <v>2</v>
      </c>
      <c r="E294" s="47" t="s">
        <v>3</v>
      </c>
      <c r="F294" s="47" t="s">
        <v>28</v>
      </c>
      <c r="G294" s="47" t="s">
        <v>5</v>
      </c>
      <c r="H294" s="83" t="s">
        <v>6</v>
      </c>
      <c r="I294" s="93"/>
      <c r="J294" s="80"/>
      <c r="K294" s="95"/>
      <c r="L294" s="52"/>
      <c r="M294" s="53"/>
    </row>
    <row r="295" spans="1:13" ht="21" x14ac:dyDescent="0.4">
      <c r="A295" s="51">
        <v>8412595890249</v>
      </c>
      <c r="B295" s="51" t="s">
        <v>333</v>
      </c>
      <c r="C295" s="47">
        <v>89024</v>
      </c>
      <c r="D295" s="47" t="s">
        <v>43</v>
      </c>
      <c r="E295" s="47">
        <v>1</v>
      </c>
      <c r="F295" s="47">
        <v>1.7</v>
      </c>
      <c r="G295" s="47">
        <v>24</v>
      </c>
      <c r="H295" s="83">
        <v>6.19</v>
      </c>
      <c r="I295" s="60">
        <v>0.2</v>
      </c>
      <c r="J295" s="90">
        <f t="shared" si="27"/>
        <v>4.9520000000000008</v>
      </c>
      <c r="K295" s="77"/>
      <c r="L295" s="52">
        <f t="shared" ref="L295:L299" si="31">+K295*E295</f>
        <v>0</v>
      </c>
      <c r="M295" s="53">
        <f t="shared" si="29"/>
        <v>0</v>
      </c>
    </row>
    <row r="296" spans="1:13" ht="21" x14ac:dyDescent="0.4">
      <c r="A296" s="51">
        <v>8412595890287</v>
      </c>
      <c r="B296" s="51" t="s">
        <v>333</v>
      </c>
      <c r="C296" s="47">
        <v>89028</v>
      </c>
      <c r="D296" s="47" t="s">
        <v>43</v>
      </c>
      <c r="E296" s="47">
        <v>1</v>
      </c>
      <c r="F296" s="47">
        <v>3.7</v>
      </c>
      <c r="G296" s="47">
        <v>28</v>
      </c>
      <c r="H296" s="83">
        <v>9.1300000000000008</v>
      </c>
      <c r="I296" s="60">
        <v>0.2</v>
      </c>
      <c r="J296" s="80">
        <f t="shared" si="27"/>
        <v>7.3040000000000012</v>
      </c>
      <c r="K296" s="77"/>
      <c r="L296" s="52">
        <f t="shared" si="31"/>
        <v>0</v>
      </c>
      <c r="M296" s="53">
        <f t="shared" si="29"/>
        <v>0</v>
      </c>
    </row>
    <row r="297" spans="1:13" ht="21" x14ac:dyDescent="0.4">
      <c r="A297" s="51">
        <v>8412595890324</v>
      </c>
      <c r="B297" s="51" t="s">
        <v>333</v>
      </c>
      <c r="C297" s="47">
        <v>89032</v>
      </c>
      <c r="D297" s="47" t="s">
        <v>43</v>
      </c>
      <c r="E297" s="47">
        <v>1</v>
      </c>
      <c r="F297" s="47">
        <v>5</v>
      </c>
      <c r="G297" s="47">
        <v>32</v>
      </c>
      <c r="H297" s="83">
        <v>10.79</v>
      </c>
      <c r="I297" s="60">
        <v>0.2</v>
      </c>
      <c r="J297" s="80">
        <f t="shared" si="27"/>
        <v>8.6319999999999997</v>
      </c>
      <c r="K297" s="77"/>
      <c r="L297" s="52">
        <f t="shared" si="31"/>
        <v>0</v>
      </c>
      <c r="M297" s="53">
        <f t="shared" si="29"/>
        <v>0</v>
      </c>
    </row>
    <row r="298" spans="1:13" ht="21" x14ac:dyDescent="0.4">
      <c r="A298" s="51">
        <v>8412595890362</v>
      </c>
      <c r="B298" s="51" t="s">
        <v>333</v>
      </c>
      <c r="C298" s="47">
        <v>89036</v>
      </c>
      <c r="D298" s="47" t="s">
        <v>43</v>
      </c>
      <c r="E298" s="47">
        <v>1</v>
      </c>
      <c r="F298" s="47">
        <v>7.4</v>
      </c>
      <c r="G298" s="47">
        <v>36</v>
      </c>
      <c r="H298" s="83">
        <v>13.89</v>
      </c>
      <c r="I298" s="60">
        <v>0.2</v>
      </c>
      <c r="J298" s="80">
        <f t="shared" si="27"/>
        <v>11.112000000000002</v>
      </c>
      <c r="K298" s="77"/>
      <c r="L298" s="52">
        <f t="shared" si="31"/>
        <v>0</v>
      </c>
      <c r="M298" s="53">
        <f t="shared" si="29"/>
        <v>0</v>
      </c>
    </row>
    <row r="299" spans="1:13" ht="21" x14ac:dyDescent="0.4">
      <c r="A299" s="51">
        <v>8412595890409</v>
      </c>
      <c r="B299" s="51" t="s">
        <v>333</v>
      </c>
      <c r="C299" s="47">
        <v>89040</v>
      </c>
      <c r="D299" s="47" t="s">
        <v>43</v>
      </c>
      <c r="E299" s="47">
        <v>1</v>
      </c>
      <c r="F299" s="47">
        <v>8.9</v>
      </c>
      <c r="G299" s="47">
        <v>40</v>
      </c>
      <c r="H299" s="83">
        <v>18.22</v>
      </c>
      <c r="I299" s="60">
        <v>0.2</v>
      </c>
      <c r="J299" s="80">
        <f t="shared" si="27"/>
        <v>14.576000000000001</v>
      </c>
      <c r="K299" s="77"/>
      <c r="L299" s="52">
        <f t="shared" si="31"/>
        <v>0</v>
      </c>
      <c r="M299" s="53">
        <f t="shared" si="29"/>
        <v>0</v>
      </c>
    </row>
    <row r="300" spans="1:13" ht="21" x14ac:dyDescent="0.4">
      <c r="B300" s="8"/>
      <c r="C300" s="3"/>
      <c r="D300" s="3"/>
      <c r="E300" s="3"/>
      <c r="F300" s="3"/>
      <c r="G300" s="3"/>
      <c r="H300" s="86"/>
      <c r="I300" s="25"/>
      <c r="J300" s="82"/>
      <c r="L300" s="20"/>
      <c r="M300" s="17"/>
    </row>
    <row r="301" spans="1:13" ht="21" x14ac:dyDescent="0.4">
      <c r="B301" s="8"/>
      <c r="C301" s="2" t="s">
        <v>44</v>
      </c>
      <c r="D301" s="3"/>
      <c r="E301" s="3"/>
      <c r="F301" s="9"/>
      <c r="G301" s="3"/>
      <c r="H301" s="86"/>
      <c r="I301" s="25"/>
      <c r="J301" s="82"/>
      <c r="L301" s="20"/>
      <c r="M301" s="17"/>
    </row>
    <row r="302" spans="1:13" ht="21" x14ac:dyDescent="0.4">
      <c r="A302" s="45"/>
      <c r="B302" s="51"/>
      <c r="C302" s="47" t="s">
        <v>1</v>
      </c>
      <c r="D302" s="47" t="s">
        <v>2</v>
      </c>
      <c r="E302" s="47" t="s">
        <v>3</v>
      </c>
      <c r="F302" s="47" t="s">
        <v>28</v>
      </c>
      <c r="G302" s="47" t="s">
        <v>5</v>
      </c>
      <c r="H302" s="83" t="s">
        <v>6</v>
      </c>
      <c r="I302" s="93"/>
      <c r="J302" s="80"/>
      <c r="K302" s="95"/>
      <c r="L302" s="52"/>
      <c r="M302" s="53"/>
    </row>
    <row r="303" spans="1:13" ht="21" x14ac:dyDescent="0.4">
      <c r="A303" s="51">
        <v>8412595888246</v>
      </c>
      <c r="B303" s="51" t="s">
        <v>333</v>
      </c>
      <c r="C303" s="47">
        <v>88824</v>
      </c>
      <c r="D303" s="47" t="s">
        <v>36</v>
      </c>
      <c r="E303" s="47">
        <v>1</v>
      </c>
      <c r="F303" s="47">
        <v>1.7</v>
      </c>
      <c r="G303" s="47">
        <v>24</v>
      </c>
      <c r="H303" s="83">
        <v>6.12</v>
      </c>
      <c r="I303" s="60">
        <v>0.2</v>
      </c>
      <c r="J303" s="90">
        <f t="shared" si="27"/>
        <v>4.8960000000000008</v>
      </c>
      <c r="K303" s="77"/>
      <c r="L303" s="52">
        <f t="shared" ref="L303:L307" si="32">+K303*E303</f>
        <v>0</v>
      </c>
      <c r="M303" s="53">
        <f t="shared" si="29"/>
        <v>0</v>
      </c>
    </row>
    <row r="304" spans="1:13" ht="21" x14ac:dyDescent="0.4">
      <c r="A304" s="51">
        <v>8412595888284</v>
      </c>
      <c r="B304" s="51" t="s">
        <v>333</v>
      </c>
      <c r="C304" s="47">
        <v>88828</v>
      </c>
      <c r="D304" s="47" t="s">
        <v>36</v>
      </c>
      <c r="E304" s="47">
        <v>1</v>
      </c>
      <c r="F304" s="47">
        <v>3.7</v>
      </c>
      <c r="G304" s="47">
        <v>28</v>
      </c>
      <c r="H304" s="83">
        <v>8.6</v>
      </c>
      <c r="I304" s="60">
        <v>0.2</v>
      </c>
      <c r="J304" s="80">
        <f t="shared" si="27"/>
        <v>6.88</v>
      </c>
      <c r="K304" s="77"/>
      <c r="L304" s="52">
        <f t="shared" si="32"/>
        <v>0</v>
      </c>
      <c r="M304" s="53">
        <f t="shared" si="29"/>
        <v>0</v>
      </c>
    </row>
    <row r="305" spans="1:13" ht="21" x14ac:dyDescent="0.4">
      <c r="A305" s="51">
        <v>8412595888321</v>
      </c>
      <c r="B305" s="51" t="s">
        <v>333</v>
      </c>
      <c r="C305" s="47">
        <v>88832</v>
      </c>
      <c r="D305" s="47" t="s">
        <v>36</v>
      </c>
      <c r="E305" s="47">
        <v>1</v>
      </c>
      <c r="F305" s="47">
        <v>5</v>
      </c>
      <c r="G305" s="47">
        <v>32</v>
      </c>
      <c r="H305" s="83">
        <v>9.75</v>
      </c>
      <c r="I305" s="60">
        <v>0.2</v>
      </c>
      <c r="J305" s="80">
        <f t="shared" si="27"/>
        <v>7.8000000000000007</v>
      </c>
      <c r="K305" s="77"/>
      <c r="L305" s="52">
        <f t="shared" si="32"/>
        <v>0</v>
      </c>
      <c r="M305" s="53">
        <f t="shared" si="29"/>
        <v>0</v>
      </c>
    </row>
    <row r="306" spans="1:13" ht="21" x14ac:dyDescent="0.4">
      <c r="A306" s="51">
        <v>8412595888369</v>
      </c>
      <c r="B306" s="51" t="s">
        <v>333</v>
      </c>
      <c r="C306" s="47">
        <v>88836</v>
      </c>
      <c r="D306" s="47" t="s">
        <v>36</v>
      </c>
      <c r="E306" s="47">
        <v>1</v>
      </c>
      <c r="F306" s="47">
        <v>7.4</v>
      </c>
      <c r="G306" s="47">
        <v>36</v>
      </c>
      <c r="H306" s="83">
        <v>12.79</v>
      </c>
      <c r="I306" s="60">
        <v>0.2</v>
      </c>
      <c r="J306" s="80">
        <f t="shared" si="27"/>
        <v>10.231999999999999</v>
      </c>
      <c r="K306" s="77"/>
      <c r="L306" s="52">
        <f t="shared" si="32"/>
        <v>0</v>
      </c>
      <c r="M306" s="53">
        <f t="shared" si="29"/>
        <v>0</v>
      </c>
    </row>
    <row r="307" spans="1:13" ht="21" x14ac:dyDescent="0.4">
      <c r="A307" s="51">
        <v>8412595888406</v>
      </c>
      <c r="B307" s="51" t="s">
        <v>333</v>
      </c>
      <c r="C307" s="47">
        <v>88840</v>
      </c>
      <c r="D307" s="47" t="s">
        <v>36</v>
      </c>
      <c r="E307" s="47">
        <v>1</v>
      </c>
      <c r="F307" s="47">
        <v>8.9</v>
      </c>
      <c r="G307" s="47">
        <v>40</v>
      </c>
      <c r="H307" s="83">
        <v>15.12</v>
      </c>
      <c r="I307" s="60">
        <v>0.2</v>
      </c>
      <c r="J307" s="80">
        <f t="shared" si="27"/>
        <v>12.096</v>
      </c>
      <c r="K307" s="77"/>
      <c r="L307" s="52">
        <f t="shared" si="32"/>
        <v>0</v>
      </c>
      <c r="M307" s="53">
        <f t="shared" si="29"/>
        <v>0</v>
      </c>
    </row>
    <row r="308" spans="1:13" ht="21" x14ac:dyDescent="0.4">
      <c r="B308" s="8"/>
      <c r="H308" s="86"/>
      <c r="I308" s="25"/>
      <c r="J308" s="82"/>
      <c r="L308" s="20"/>
      <c r="M308" s="17"/>
    </row>
    <row r="309" spans="1:13" ht="21" x14ac:dyDescent="0.4">
      <c r="B309" s="8"/>
      <c r="C309" s="2" t="s">
        <v>45</v>
      </c>
      <c r="D309" s="3"/>
      <c r="E309" s="3"/>
      <c r="F309" s="9"/>
      <c r="G309" s="3"/>
      <c r="H309" s="86"/>
      <c r="I309" s="25"/>
      <c r="J309" s="82"/>
      <c r="L309" s="20"/>
      <c r="M309" s="17"/>
    </row>
    <row r="310" spans="1:13" ht="21" x14ac:dyDescent="0.4">
      <c r="A310" s="45"/>
      <c r="B310" s="51"/>
      <c r="C310" s="47" t="s">
        <v>1</v>
      </c>
      <c r="D310" s="47" t="s">
        <v>2</v>
      </c>
      <c r="E310" s="47" t="s">
        <v>3</v>
      </c>
      <c r="F310" s="47" t="s">
        <v>28</v>
      </c>
      <c r="G310" s="47" t="s">
        <v>5</v>
      </c>
      <c r="H310" s="83" t="s">
        <v>6</v>
      </c>
      <c r="I310" s="93"/>
      <c r="J310" s="80"/>
      <c r="K310" s="95"/>
      <c r="L310" s="52"/>
      <c r="M310" s="53"/>
    </row>
    <row r="311" spans="1:13" ht="21" x14ac:dyDescent="0.4">
      <c r="A311" s="51">
        <v>8412595889243</v>
      </c>
      <c r="B311" s="51" t="s">
        <v>333</v>
      </c>
      <c r="C311" s="47">
        <v>88924</v>
      </c>
      <c r="D311" s="47" t="s">
        <v>36</v>
      </c>
      <c r="E311" s="47">
        <v>1</v>
      </c>
      <c r="F311" s="47">
        <v>1.7</v>
      </c>
      <c r="G311" s="47">
        <v>24</v>
      </c>
      <c r="H311" s="83">
        <v>6.49</v>
      </c>
      <c r="I311" s="60">
        <v>0.2</v>
      </c>
      <c r="J311" s="90">
        <f t="shared" si="27"/>
        <v>5.1920000000000002</v>
      </c>
      <c r="K311" s="77"/>
      <c r="L311" s="52">
        <f t="shared" ref="L311:L315" si="33">+K311*E311</f>
        <v>0</v>
      </c>
      <c r="M311" s="53">
        <f t="shared" si="29"/>
        <v>0</v>
      </c>
    </row>
    <row r="312" spans="1:13" ht="21" x14ac:dyDescent="0.4">
      <c r="A312" s="51">
        <v>8412595889281</v>
      </c>
      <c r="B312" s="51" t="s">
        <v>333</v>
      </c>
      <c r="C312" s="47">
        <v>88928</v>
      </c>
      <c r="D312" s="47" t="s">
        <v>36</v>
      </c>
      <c r="E312" s="47">
        <v>1</v>
      </c>
      <c r="F312" s="47">
        <v>3.7</v>
      </c>
      <c r="G312" s="47">
        <v>28</v>
      </c>
      <c r="H312" s="83">
        <v>9.07</v>
      </c>
      <c r="I312" s="60">
        <v>0.2</v>
      </c>
      <c r="J312" s="80">
        <f t="shared" si="27"/>
        <v>7.2560000000000002</v>
      </c>
      <c r="K312" s="77"/>
      <c r="L312" s="52">
        <f t="shared" si="33"/>
        <v>0</v>
      </c>
      <c r="M312" s="53">
        <f t="shared" si="29"/>
        <v>0</v>
      </c>
    </row>
    <row r="313" spans="1:13" ht="21" x14ac:dyDescent="0.4">
      <c r="A313" s="51">
        <v>8412595889328</v>
      </c>
      <c r="B313" s="51" t="s">
        <v>333</v>
      </c>
      <c r="C313" s="47">
        <v>88932</v>
      </c>
      <c r="D313" s="47" t="s">
        <v>36</v>
      </c>
      <c r="E313" s="47">
        <v>1</v>
      </c>
      <c r="F313" s="47">
        <v>5</v>
      </c>
      <c r="G313" s="47">
        <v>32</v>
      </c>
      <c r="H313" s="83">
        <v>10.18</v>
      </c>
      <c r="I313" s="60">
        <v>0.2</v>
      </c>
      <c r="J313" s="80">
        <f t="shared" si="27"/>
        <v>8.1440000000000001</v>
      </c>
      <c r="K313" s="77"/>
      <c r="L313" s="52">
        <f t="shared" si="33"/>
        <v>0</v>
      </c>
      <c r="M313" s="53">
        <f t="shared" si="29"/>
        <v>0</v>
      </c>
    </row>
    <row r="314" spans="1:13" ht="21" x14ac:dyDescent="0.4">
      <c r="A314" s="51">
        <v>8412595889366</v>
      </c>
      <c r="B314" s="51" t="s">
        <v>333</v>
      </c>
      <c r="C314" s="47">
        <v>88936</v>
      </c>
      <c r="D314" s="47" t="s">
        <v>36</v>
      </c>
      <c r="E314" s="47">
        <v>1</v>
      </c>
      <c r="F314" s="47">
        <v>7.4</v>
      </c>
      <c r="G314" s="47">
        <v>36</v>
      </c>
      <c r="H314" s="83">
        <v>14.1</v>
      </c>
      <c r="I314" s="60">
        <v>0.2</v>
      </c>
      <c r="J314" s="80">
        <f t="shared" si="27"/>
        <v>11.280000000000001</v>
      </c>
      <c r="K314" s="77"/>
      <c r="L314" s="52">
        <f t="shared" si="33"/>
        <v>0</v>
      </c>
      <c r="M314" s="53">
        <f t="shared" si="29"/>
        <v>0</v>
      </c>
    </row>
    <row r="315" spans="1:13" ht="21" x14ac:dyDescent="0.4">
      <c r="A315" s="51">
        <v>8412595889403</v>
      </c>
      <c r="B315" s="51" t="s">
        <v>333</v>
      </c>
      <c r="C315" s="47">
        <v>88940</v>
      </c>
      <c r="D315" s="47" t="s">
        <v>36</v>
      </c>
      <c r="E315" s="47">
        <v>1</v>
      </c>
      <c r="F315" s="47">
        <v>8.9</v>
      </c>
      <c r="G315" s="47">
        <v>40</v>
      </c>
      <c r="H315" s="83">
        <v>16.37</v>
      </c>
      <c r="I315" s="60">
        <v>0.2</v>
      </c>
      <c r="J315" s="80">
        <f t="shared" si="27"/>
        <v>13.096000000000002</v>
      </c>
      <c r="K315" s="77"/>
      <c r="L315" s="52">
        <f t="shared" si="33"/>
        <v>0</v>
      </c>
      <c r="M315" s="53">
        <f t="shared" si="29"/>
        <v>0</v>
      </c>
    </row>
    <row r="316" spans="1:13" ht="21" x14ac:dyDescent="0.4">
      <c r="B316" s="8"/>
      <c r="C316" s="3"/>
      <c r="D316" s="3"/>
      <c r="E316" s="3"/>
      <c r="F316" s="3"/>
      <c r="G316" s="3"/>
      <c r="H316" s="86"/>
      <c r="I316" s="25"/>
      <c r="J316" s="82"/>
      <c r="L316" s="20"/>
      <c r="M316" s="17"/>
    </row>
    <row r="317" spans="1:13" ht="21" x14ac:dyDescent="0.4">
      <c r="B317" s="8"/>
      <c r="C317" s="2" t="s">
        <v>46</v>
      </c>
      <c r="D317" s="3"/>
      <c r="E317" s="3"/>
      <c r="F317" s="3"/>
      <c r="G317" s="3"/>
      <c r="H317" s="86"/>
      <c r="I317" s="25"/>
      <c r="J317" s="82"/>
      <c r="L317" s="20"/>
      <c r="M317" s="17"/>
    </row>
    <row r="318" spans="1:13" ht="21" x14ac:dyDescent="0.4">
      <c r="A318" s="45"/>
      <c r="B318" s="51"/>
      <c r="C318" s="47" t="s">
        <v>1</v>
      </c>
      <c r="D318" s="47" t="s">
        <v>2</v>
      </c>
      <c r="E318" s="47" t="s">
        <v>3</v>
      </c>
      <c r="F318" s="47" t="s">
        <v>7</v>
      </c>
      <c r="G318" s="47" t="s">
        <v>5</v>
      </c>
      <c r="H318" s="83" t="s">
        <v>6</v>
      </c>
      <c r="I318" s="93"/>
      <c r="J318" s="80"/>
      <c r="K318" s="95"/>
      <c r="L318" s="52"/>
      <c r="M318" s="53"/>
    </row>
    <row r="319" spans="1:13" ht="21" x14ac:dyDescent="0.4">
      <c r="A319" s="54">
        <v>8412595102182</v>
      </c>
      <c r="B319" s="55">
        <v>602481</v>
      </c>
      <c r="C319" s="56">
        <v>10218</v>
      </c>
      <c r="D319" s="56">
        <v>6</v>
      </c>
      <c r="E319" s="56">
        <v>6</v>
      </c>
      <c r="F319" s="56"/>
      <c r="G319" s="56">
        <v>18</v>
      </c>
      <c r="H319" s="84">
        <v>2.08</v>
      </c>
      <c r="I319" s="57">
        <v>0.2</v>
      </c>
      <c r="J319" s="96">
        <f t="shared" si="27"/>
        <v>1.6640000000000001</v>
      </c>
      <c r="K319" s="78"/>
      <c r="L319" s="58">
        <f t="shared" ref="L319:L330" si="34">+K319*E319</f>
        <v>0</v>
      </c>
      <c r="M319" s="59">
        <f t="shared" si="29"/>
        <v>0</v>
      </c>
    </row>
    <row r="320" spans="1:13" ht="21" x14ac:dyDescent="0.4">
      <c r="A320" s="51">
        <v>8412595102205</v>
      </c>
      <c r="B320" s="51" t="s">
        <v>333</v>
      </c>
      <c r="C320" s="47">
        <v>10220</v>
      </c>
      <c r="D320" s="47">
        <v>6</v>
      </c>
      <c r="E320" s="47">
        <v>6</v>
      </c>
      <c r="F320" s="47"/>
      <c r="G320" s="47">
        <v>20</v>
      </c>
      <c r="H320" s="83">
        <v>2.2400000000000002</v>
      </c>
      <c r="I320" s="60">
        <v>0.2</v>
      </c>
      <c r="J320" s="80">
        <f t="shared" si="27"/>
        <v>1.7920000000000003</v>
      </c>
      <c r="K320" s="77"/>
      <c r="L320" s="52">
        <f t="shared" si="34"/>
        <v>0</v>
      </c>
      <c r="M320" s="53">
        <f t="shared" si="29"/>
        <v>0</v>
      </c>
    </row>
    <row r="321" spans="1:13" ht="21" x14ac:dyDescent="0.4">
      <c r="A321" s="51">
        <v>8412595102229</v>
      </c>
      <c r="B321" s="51" t="s">
        <v>333</v>
      </c>
      <c r="C321" s="47">
        <v>10222</v>
      </c>
      <c r="D321" s="47">
        <v>6</v>
      </c>
      <c r="E321" s="47">
        <v>6</v>
      </c>
      <c r="F321" s="47"/>
      <c r="G321" s="47">
        <v>22</v>
      </c>
      <c r="H321" s="83">
        <v>2.4300000000000002</v>
      </c>
      <c r="I321" s="60">
        <v>0.2</v>
      </c>
      <c r="J321" s="80">
        <f t="shared" si="27"/>
        <v>1.9440000000000002</v>
      </c>
      <c r="K321" s="77"/>
      <c r="L321" s="52">
        <f t="shared" si="34"/>
        <v>0</v>
      </c>
      <c r="M321" s="53">
        <f t="shared" si="29"/>
        <v>0</v>
      </c>
    </row>
    <row r="322" spans="1:13" ht="21" x14ac:dyDescent="0.4">
      <c r="A322" s="51">
        <v>8412595102243</v>
      </c>
      <c r="B322" s="51" t="s">
        <v>333</v>
      </c>
      <c r="C322" s="47">
        <v>10224</v>
      </c>
      <c r="D322" s="47">
        <v>6</v>
      </c>
      <c r="E322" s="47">
        <v>6</v>
      </c>
      <c r="F322" s="47"/>
      <c r="G322" s="47">
        <v>24</v>
      </c>
      <c r="H322" s="83">
        <v>2.66</v>
      </c>
      <c r="I322" s="60">
        <v>0.2</v>
      </c>
      <c r="J322" s="80">
        <f t="shared" si="27"/>
        <v>2.1280000000000001</v>
      </c>
      <c r="K322" s="77"/>
      <c r="L322" s="52">
        <f t="shared" si="34"/>
        <v>0</v>
      </c>
      <c r="M322" s="53">
        <f t="shared" si="29"/>
        <v>0</v>
      </c>
    </row>
    <row r="323" spans="1:13" ht="21" x14ac:dyDescent="0.4">
      <c r="A323" s="51">
        <v>8412595102267</v>
      </c>
      <c r="B323" s="51" t="s">
        <v>333</v>
      </c>
      <c r="C323" s="47">
        <v>10226</v>
      </c>
      <c r="D323" s="47">
        <v>6</v>
      </c>
      <c r="E323" s="47">
        <v>6</v>
      </c>
      <c r="F323" s="47"/>
      <c r="G323" s="47">
        <v>26</v>
      </c>
      <c r="H323" s="83">
        <v>2.95</v>
      </c>
      <c r="I323" s="60">
        <v>0.2</v>
      </c>
      <c r="J323" s="80">
        <f t="shared" si="27"/>
        <v>2.3600000000000003</v>
      </c>
      <c r="K323" s="77"/>
      <c r="L323" s="52">
        <f t="shared" si="34"/>
        <v>0</v>
      </c>
      <c r="M323" s="53">
        <f t="shared" si="29"/>
        <v>0</v>
      </c>
    </row>
    <row r="324" spans="1:13" ht="21" x14ac:dyDescent="0.4">
      <c r="A324" s="51">
        <v>8412595102281</v>
      </c>
      <c r="B324" s="51" t="s">
        <v>333</v>
      </c>
      <c r="C324" s="47">
        <v>10228</v>
      </c>
      <c r="D324" s="47">
        <v>6</v>
      </c>
      <c r="E324" s="47">
        <v>6</v>
      </c>
      <c r="F324" s="47"/>
      <c r="G324" s="47">
        <v>28</v>
      </c>
      <c r="H324" s="83">
        <v>3.31</v>
      </c>
      <c r="I324" s="60">
        <v>0.2</v>
      </c>
      <c r="J324" s="80">
        <f t="shared" si="27"/>
        <v>2.6480000000000001</v>
      </c>
      <c r="K324" s="77"/>
      <c r="L324" s="52">
        <f t="shared" si="34"/>
        <v>0</v>
      </c>
      <c r="M324" s="53">
        <f t="shared" si="29"/>
        <v>0</v>
      </c>
    </row>
    <row r="325" spans="1:13" ht="21" x14ac:dyDescent="0.4">
      <c r="A325" s="51">
        <v>8412595102304</v>
      </c>
      <c r="B325" s="51" t="s">
        <v>333</v>
      </c>
      <c r="C325" s="47">
        <v>10230</v>
      </c>
      <c r="D325" s="47">
        <v>6</v>
      </c>
      <c r="E325" s="47">
        <v>6</v>
      </c>
      <c r="F325" s="47"/>
      <c r="G325" s="47">
        <v>30</v>
      </c>
      <c r="H325" s="83">
        <v>4</v>
      </c>
      <c r="I325" s="60">
        <v>0.2</v>
      </c>
      <c r="J325" s="80">
        <f t="shared" si="27"/>
        <v>3.2</v>
      </c>
      <c r="K325" s="77"/>
      <c r="L325" s="52">
        <f t="shared" si="34"/>
        <v>0</v>
      </c>
      <c r="M325" s="53">
        <f t="shared" si="29"/>
        <v>0</v>
      </c>
    </row>
    <row r="326" spans="1:13" ht="21" x14ac:dyDescent="0.4">
      <c r="A326" s="51">
        <v>8412595102328</v>
      </c>
      <c r="B326" s="51" t="s">
        <v>333</v>
      </c>
      <c r="C326" s="47">
        <v>10232</v>
      </c>
      <c r="D326" s="47">
        <v>6</v>
      </c>
      <c r="E326" s="47">
        <v>6</v>
      </c>
      <c r="F326" s="47"/>
      <c r="G326" s="47">
        <v>32</v>
      </c>
      <c r="H326" s="83">
        <v>4.46</v>
      </c>
      <c r="I326" s="60">
        <v>0.2</v>
      </c>
      <c r="J326" s="80">
        <f t="shared" si="27"/>
        <v>3.5680000000000001</v>
      </c>
      <c r="K326" s="77"/>
      <c r="L326" s="52">
        <f t="shared" si="34"/>
        <v>0</v>
      </c>
      <c r="M326" s="53">
        <f t="shared" si="29"/>
        <v>0</v>
      </c>
    </row>
    <row r="327" spans="1:13" ht="21" x14ac:dyDescent="0.4">
      <c r="A327" s="51">
        <v>8412595102342</v>
      </c>
      <c r="B327" s="51" t="s">
        <v>333</v>
      </c>
      <c r="C327" s="47">
        <v>10234</v>
      </c>
      <c r="D327" s="47">
        <v>6</v>
      </c>
      <c r="E327" s="47">
        <v>6</v>
      </c>
      <c r="F327" s="47"/>
      <c r="G327" s="47">
        <v>34</v>
      </c>
      <c r="H327" s="83">
        <v>5.99</v>
      </c>
      <c r="I327" s="60">
        <v>0.2</v>
      </c>
      <c r="J327" s="80">
        <f t="shared" si="27"/>
        <v>4.7920000000000007</v>
      </c>
      <c r="K327" s="77"/>
      <c r="L327" s="52">
        <f t="shared" si="34"/>
        <v>0</v>
      </c>
      <c r="M327" s="53">
        <f t="shared" si="29"/>
        <v>0</v>
      </c>
    </row>
    <row r="328" spans="1:13" ht="21" x14ac:dyDescent="0.4">
      <c r="A328" s="51">
        <v>8412595102366</v>
      </c>
      <c r="B328" s="51" t="s">
        <v>333</v>
      </c>
      <c r="C328" s="47">
        <v>10236</v>
      </c>
      <c r="D328" s="47">
        <v>6</v>
      </c>
      <c r="E328" s="47">
        <v>4</v>
      </c>
      <c r="F328" s="47"/>
      <c r="G328" s="47">
        <v>36</v>
      </c>
      <c r="H328" s="83">
        <v>6.54</v>
      </c>
      <c r="I328" s="60">
        <v>0.2</v>
      </c>
      <c r="J328" s="80">
        <f t="shared" si="27"/>
        <v>5.2320000000000002</v>
      </c>
      <c r="K328" s="77"/>
      <c r="L328" s="52">
        <f t="shared" si="34"/>
        <v>0</v>
      </c>
      <c r="M328" s="53">
        <f t="shared" si="29"/>
        <v>0</v>
      </c>
    </row>
    <row r="329" spans="1:13" ht="21" x14ac:dyDescent="0.4">
      <c r="A329" s="51">
        <v>8412595102380</v>
      </c>
      <c r="B329" s="51" t="s">
        <v>333</v>
      </c>
      <c r="C329" s="47">
        <v>10238</v>
      </c>
      <c r="D329" s="47">
        <v>6</v>
      </c>
      <c r="E329" s="47">
        <v>4</v>
      </c>
      <c r="F329" s="47"/>
      <c r="G329" s="47">
        <v>38</v>
      </c>
      <c r="H329" s="83">
        <v>7.1</v>
      </c>
      <c r="I329" s="60">
        <v>0.2</v>
      </c>
      <c r="J329" s="80">
        <f t="shared" si="27"/>
        <v>5.68</v>
      </c>
      <c r="K329" s="77"/>
      <c r="L329" s="52">
        <f t="shared" si="34"/>
        <v>0</v>
      </c>
      <c r="M329" s="53">
        <f t="shared" si="29"/>
        <v>0</v>
      </c>
    </row>
    <row r="330" spans="1:13" ht="21" x14ac:dyDescent="0.4">
      <c r="A330" s="51">
        <v>8412595102403</v>
      </c>
      <c r="B330" s="51" t="s">
        <v>333</v>
      </c>
      <c r="C330" s="47">
        <v>10240</v>
      </c>
      <c r="D330" s="47">
        <v>6</v>
      </c>
      <c r="E330" s="47">
        <v>4</v>
      </c>
      <c r="F330" s="47"/>
      <c r="G330" s="47">
        <v>40</v>
      </c>
      <c r="H330" s="83">
        <v>8.42</v>
      </c>
      <c r="I330" s="60">
        <v>0.2</v>
      </c>
      <c r="J330" s="80">
        <f t="shared" si="27"/>
        <v>6.7360000000000007</v>
      </c>
      <c r="K330" s="77"/>
      <c r="L330" s="52">
        <f t="shared" si="34"/>
        <v>0</v>
      </c>
      <c r="M330" s="53">
        <f t="shared" si="29"/>
        <v>0</v>
      </c>
    </row>
    <row r="331" spans="1:13" ht="21" x14ac:dyDescent="0.4">
      <c r="B331" s="8"/>
      <c r="C331" s="3"/>
      <c r="D331" s="3"/>
      <c r="E331" s="3"/>
      <c r="F331" s="3"/>
      <c r="G331" s="3"/>
      <c r="H331" s="86"/>
      <c r="I331" s="25"/>
      <c r="J331" s="82"/>
      <c r="L331" s="20"/>
      <c r="M331" s="17"/>
    </row>
    <row r="332" spans="1:13" ht="21" x14ac:dyDescent="0.4">
      <c r="B332" s="8"/>
      <c r="C332" s="2" t="s">
        <v>47</v>
      </c>
      <c r="D332" s="3"/>
      <c r="E332" s="3"/>
      <c r="F332" s="3"/>
      <c r="G332" s="3"/>
      <c r="H332" s="86"/>
      <c r="I332" s="25"/>
      <c r="J332" s="82"/>
      <c r="L332" s="20"/>
      <c r="M332" s="17"/>
    </row>
    <row r="333" spans="1:13" ht="21" x14ac:dyDescent="0.4">
      <c r="A333" s="45"/>
      <c r="B333" s="51"/>
      <c r="C333" s="47" t="s">
        <v>1</v>
      </c>
      <c r="D333" s="47" t="s">
        <v>2</v>
      </c>
      <c r="E333" s="47" t="s">
        <v>3</v>
      </c>
      <c r="F333" s="47" t="s">
        <v>7</v>
      </c>
      <c r="G333" s="47" t="s">
        <v>5</v>
      </c>
      <c r="H333" s="83" t="s">
        <v>6</v>
      </c>
      <c r="I333" s="93"/>
      <c r="J333" s="80"/>
      <c r="K333" s="95"/>
      <c r="L333" s="52"/>
      <c r="M333" s="53"/>
    </row>
    <row r="334" spans="1:13" ht="21" x14ac:dyDescent="0.4">
      <c r="A334" s="51">
        <v>8412595881247</v>
      </c>
      <c r="B334" s="51" t="s">
        <v>333</v>
      </c>
      <c r="C334" s="47">
        <v>88124</v>
      </c>
      <c r="D334" s="64" t="s">
        <v>48</v>
      </c>
      <c r="E334" s="47">
        <v>1</v>
      </c>
      <c r="F334" s="47"/>
      <c r="G334" s="47">
        <v>24</v>
      </c>
      <c r="H334" s="83">
        <v>5.05</v>
      </c>
      <c r="I334" s="60">
        <v>0.2</v>
      </c>
      <c r="J334" s="90">
        <f t="shared" ref="J334:J395" si="35">H334*(1-I334)</f>
        <v>4.04</v>
      </c>
      <c r="K334" s="77"/>
      <c r="L334" s="52">
        <f t="shared" ref="L334:L338" si="36">+K334*E334</f>
        <v>0</v>
      </c>
      <c r="M334" s="53">
        <f t="shared" ref="M334:M395" si="37">J334*L334</f>
        <v>0</v>
      </c>
    </row>
    <row r="335" spans="1:13" ht="21" x14ac:dyDescent="0.4">
      <c r="A335" s="51">
        <v>8412595881285</v>
      </c>
      <c r="B335" s="51" t="s">
        <v>333</v>
      </c>
      <c r="C335" s="47">
        <v>88128</v>
      </c>
      <c r="D335" s="64" t="s">
        <v>48</v>
      </c>
      <c r="E335" s="47">
        <v>1</v>
      </c>
      <c r="F335" s="47"/>
      <c r="G335" s="47">
        <v>28</v>
      </c>
      <c r="H335" s="83">
        <v>7.47</v>
      </c>
      <c r="I335" s="60">
        <v>0.2</v>
      </c>
      <c r="J335" s="80">
        <f t="shared" si="35"/>
        <v>5.976</v>
      </c>
      <c r="K335" s="77"/>
      <c r="L335" s="52">
        <f t="shared" si="36"/>
        <v>0</v>
      </c>
      <c r="M335" s="53">
        <f t="shared" si="37"/>
        <v>0</v>
      </c>
    </row>
    <row r="336" spans="1:13" ht="21" x14ac:dyDescent="0.4">
      <c r="A336" s="51">
        <v>8412595881322</v>
      </c>
      <c r="B336" s="51" t="s">
        <v>333</v>
      </c>
      <c r="C336" s="47">
        <v>88132</v>
      </c>
      <c r="D336" s="64" t="s">
        <v>48</v>
      </c>
      <c r="E336" s="47">
        <v>1</v>
      </c>
      <c r="F336" s="47"/>
      <c r="G336" s="47">
        <v>32</v>
      </c>
      <c r="H336" s="83">
        <v>9.58</v>
      </c>
      <c r="I336" s="60">
        <v>0.2</v>
      </c>
      <c r="J336" s="80">
        <f t="shared" si="35"/>
        <v>7.6640000000000006</v>
      </c>
      <c r="K336" s="77"/>
      <c r="L336" s="52">
        <f t="shared" si="36"/>
        <v>0</v>
      </c>
      <c r="M336" s="53">
        <f t="shared" si="37"/>
        <v>0</v>
      </c>
    </row>
    <row r="337" spans="1:13" ht="21" x14ac:dyDescent="0.4">
      <c r="A337" s="51">
        <v>8412595881360</v>
      </c>
      <c r="B337" s="51" t="s">
        <v>333</v>
      </c>
      <c r="C337" s="47">
        <v>88136</v>
      </c>
      <c r="D337" s="64" t="s">
        <v>48</v>
      </c>
      <c r="E337" s="47">
        <v>1</v>
      </c>
      <c r="F337" s="47"/>
      <c r="G337" s="47">
        <v>36</v>
      </c>
      <c r="H337" s="83">
        <v>12.03</v>
      </c>
      <c r="I337" s="60">
        <v>0.2</v>
      </c>
      <c r="J337" s="80">
        <f t="shared" si="35"/>
        <v>9.6240000000000006</v>
      </c>
      <c r="K337" s="77"/>
      <c r="L337" s="52">
        <f t="shared" si="36"/>
        <v>0</v>
      </c>
      <c r="M337" s="53">
        <f t="shared" si="37"/>
        <v>0</v>
      </c>
    </row>
    <row r="338" spans="1:13" ht="21" x14ac:dyDescent="0.4">
      <c r="A338" s="51">
        <v>8412595881407</v>
      </c>
      <c r="B338" s="51" t="s">
        <v>333</v>
      </c>
      <c r="C338" s="47">
        <v>88140</v>
      </c>
      <c r="D338" s="64" t="s">
        <v>48</v>
      </c>
      <c r="E338" s="47">
        <v>1</v>
      </c>
      <c r="F338" s="47"/>
      <c r="G338" s="47">
        <v>40</v>
      </c>
      <c r="H338" s="83">
        <v>15.06</v>
      </c>
      <c r="I338" s="60">
        <v>0.2</v>
      </c>
      <c r="J338" s="80">
        <f t="shared" si="35"/>
        <v>12.048000000000002</v>
      </c>
      <c r="K338" s="77"/>
      <c r="L338" s="52">
        <f t="shared" si="36"/>
        <v>0</v>
      </c>
      <c r="M338" s="53">
        <f t="shared" si="37"/>
        <v>0</v>
      </c>
    </row>
    <row r="339" spans="1:13" ht="21" x14ac:dyDescent="0.4">
      <c r="B339" s="8"/>
      <c r="C339" s="3"/>
      <c r="D339" s="10"/>
      <c r="E339" s="3"/>
      <c r="F339" s="3"/>
      <c r="G339" s="3"/>
      <c r="H339" s="86"/>
      <c r="I339" s="25"/>
      <c r="J339" s="82"/>
      <c r="L339" s="20"/>
      <c r="M339" s="17"/>
    </row>
    <row r="340" spans="1:13" ht="21" x14ac:dyDescent="0.4">
      <c r="B340" s="8"/>
      <c r="C340" s="2" t="s">
        <v>49</v>
      </c>
      <c r="D340" s="3"/>
      <c r="E340" s="3"/>
      <c r="F340" s="3"/>
      <c r="G340" s="3"/>
      <c r="H340" s="86"/>
      <c r="I340" s="25"/>
      <c r="J340" s="82"/>
      <c r="L340" s="20"/>
      <c r="M340" s="17"/>
    </row>
    <row r="341" spans="1:13" ht="21" x14ac:dyDescent="0.4">
      <c r="A341" s="45"/>
      <c r="B341" s="51"/>
      <c r="C341" s="47" t="s">
        <v>1</v>
      </c>
      <c r="D341" s="47" t="s">
        <v>2</v>
      </c>
      <c r="E341" s="47" t="s">
        <v>3</v>
      </c>
      <c r="F341" s="47" t="s">
        <v>7</v>
      </c>
      <c r="G341" s="47" t="s">
        <v>5</v>
      </c>
      <c r="H341" s="83" t="s">
        <v>6</v>
      </c>
      <c r="I341" s="93"/>
      <c r="J341" s="80"/>
      <c r="K341" s="95"/>
      <c r="L341" s="52"/>
      <c r="M341" s="53"/>
    </row>
    <row r="342" spans="1:13" ht="21" x14ac:dyDescent="0.4">
      <c r="A342" s="51">
        <v>8412595885245</v>
      </c>
      <c r="B342" s="51" t="s">
        <v>333</v>
      </c>
      <c r="C342" s="47">
        <v>88524</v>
      </c>
      <c r="D342" s="64" t="s">
        <v>48</v>
      </c>
      <c r="E342" s="47">
        <v>1</v>
      </c>
      <c r="F342" s="47"/>
      <c r="G342" s="47">
        <v>24</v>
      </c>
      <c r="H342" s="83">
        <v>5.98</v>
      </c>
      <c r="I342" s="60">
        <v>0.2</v>
      </c>
      <c r="J342" s="90">
        <f t="shared" si="35"/>
        <v>4.7840000000000007</v>
      </c>
      <c r="K342" s="77"/>
      <c r="L342" s="52">
        <f t="shared" ref="L342:L346" si="38">+K342*E342</f>
        <v>0</v>
      </c>
      <c r="M342" s="53">
        <f t="shared" si="37"/>
        <v>0</v>
      </c>
    </row>
    <row r="343" spans="1:13" ht="21" x14ac:dyDescent="0.4">
      <c r="A343" s="51">
        <v>8412595885290</v>
      </c>
      <c r="B343" s="51" t="s">
        <v>333</v>
      </c>
      <c r="C343" s="47">
        <v>88529</v>
      </c>
      <c r="D343" s="64" t="s">
        <v>48</v>
      </c>
      <c r="E343" s="47">
        <v>1</v>
      </c>
      <c r="F343" s="47"/>
      <c r="G343" s="47">
        <v>28</v>
      </c>
      <c r="H343" s="83">
        <v>8.4499999999999993</v>
      </c>
      <c r="I343" s="60">
        <v>0.2</v>
      </c>
      <c r="J343" s="80">
        <f t="shared" si="35"/>
        <v>6.76</v>
      </c>
      <c r="K343" s="77"/>
      <c r="L343" s="52">
        <f t="shared" si="38"/>
        <v>0</v>
      </c>
      <c r="M343" s="53">
        <f t="shared" si="37"/>
        <v>0</v>
      </c>
    </row>
    <row r="344" spans="1:13" ht="21" x14ac:dyDescent="0.4">
      <c r="A344" s="51">
        <v>8412595885337</v>
      </c>
      <c r="B344" s="51" t="s">
        <v>333</v>
      </c>
      <c r="C344" s="47">
        <v>88533</v>
      </c>
      <c r="D344" s="64" t="s">
        <v>48</v>
      </c>
      <c r="E344" s="47">
        <v>1</v>
      </c>
      <c r="F344" s="47"/>
      <c r="G344" s="47">
        <v>32</v>
      </c>
      <c r="H344" s="83">
        <v>10.39</v>
      </c>
      <c r="I344" s="60">
        <v>0.2</v>
      </c>
      <c r="J344" s="80">
        <f t="shared" si="35"/>
        <v>8.3120000000000012</v>
      </c>
      <c r="K344" s="77"/>
      <c r="L344" s="52">
        <f t="shared" si="38"/>
        <v>0</v>
      </c>
      <c r="M344" s="53">
        <f t="shared" si="37"/>
        <v>0</v>
      </c>
    </row>
    <row r="345" spans="1:13" ht="21" x14ac:dyDescent="0.4">
      <c r="A345" s="51">
        <v>8412595885368</v>
      </c>
      <c r="B345" s="51" t="s">
        <v>333</v>
      </c>
      <c r="C345" s="47">
        <v>88536</v>
      </c>
      <c r="D345" s="64" t="s">
        <v>48</v>
      </c>
      <c r="E345" s="47">
        <v>1</v>
      </c>
      <c r="F345" s="47"/>
      <c r="G345" s="47">
        <v>36</v>
      </c>
      <c r="H345" s="83">
        <v>12.5</v>
      </c>
      <c r="I345" s="60">
        <v>0.2</v>
      </c>
      <c r="J345" s="80">
        <f t="shared" si="35"/>
        <v>10</v>
      </c>
      <c r="K345" s="77"/>
      <c r="L345" s="52">
        <f t="shared" si="38"/>
        <v>0</v>
      </c>
      <c r="M345" s="53">
        <f t="shared" si="37"/>
        <v>0</v>
      </c>
    </row>
    <row r="346" spans="1:13" ht="21" x14ac:dyDescent="0.4">
      <c r="A346" s="51">
        <v>8412595885405</v>
      </c>
      <c r="B346" s="51" t="s">
        <v>333</v>
      </c>
      <c r="C346" s="47">
        <v>88540</v>
      </c>
      <c r="D346" s="64" t="s">
        <v>48</v>
      </c>
      <c r="E346" s="47">
        <v>1</v>
      </c>
      <c r="F346" s="47"/>
      <c r="G346" s="47">
        <v>40</v>
      </c>
      <c r="H346" s="83">
        <v>16.11</v>
      </c>
      <c r="I346" s="60">
        <v>0.2</v>
      </c>
      <c r="J346" s="80">
        <f t="shared" si="35"/>
        <v>12.888</v>
      </c>
      <c r="K346" s="77"/>
      <c r="L346" s="52">
        <f t="shared" si="38"/>
        <v>0</v>
      </c>
      <c r="M346" s="53">
        <f t="shared" si="37"/>
        <v>0</v>
      </c>
    </row>
    <row r="347" spans="1:13" ht="21" x14ac:dyDescent="0.4">
      <c r="B347" s="8"/>
      <c r="H347" s="87"/>
      <c r="I347" s="25"/>
      <c r="J347" s="82"/>
      <c r="L347" s="20"/>
      <c r="M347" s="17"/>
    </row>
    <row r="348" spans="1:13" ht="21" x14ac:dyDescent="0.4">
      <c r="B348" s="8"/>
      <c r="C348" s="2" t="s">
        <v>50</v>
      </c>
      <c r="D348" s="3"/>
      <c r="E348" s="3"/>
      <c r="F348" s="3"/>
      <c r="G348" s="3"/>
      <c r="H348" s="86"/>
      <c r="I348" s="25"/>
      <c r="J348" s="82"/>
      <c r="L348" s="20"/>
      <c r="M348" s="17"/>
    </row>
    <row r="349" spans="1:13" ht="21" x14ac:dyDescent="0.4">
      <c r="A349" s="45"/>
      <c r="B349" s="51"/>
      <c r="C349" s="47" t="s">
        <v>1</v>
      </c>
      <c r="D349" s="47" t="s">
        <v>2</v>
      </c>
      <c r="E349" s="47" t="s">
        <v>3</v>
      </c>
      <c r="F349" s="47" t="s">
        <v>7</v>
      </c>
      <c r="G349" s="47" t="s">
        <v>5</v>
      </c>
      <c r="H349" s="83" t="s">
        <v>6</v>
      </c>
      <c r="I349" s="93"/>
      <c r="J349" s="82"/>
      <c r="K349" s="95"/>
      <c r="L349" s="52"/>
      <c r="M349" s="53"/>
    </row>
    <row r="350" spans="1:13" ht="21" x14ac:dyDescent="0.4">
      <c r="A350" s="51">
        <v>8412595886242</v>
      </c>
      <c r="B350" s="51" t="s">
        <v>333</v>
      </c>
      <c r="C350" s="47">
        <v>88624</v>
      </c>
      <c r="D350" s="64" t="s">
        <v>48</v>
      </c>
      <c r="E350" s="47">
        <v>1</v>
      </c>
      <c r="F350" s="47"/>
      <c r="G350" s="47">
        <v>24</v>
      </c>
      <c r="H350" s="83">
        <v>6.59</v>
      </c>
      <c r="I350" s="60">
        <v>0.2</v>
      </c>
      <c r="J350" s="90">
        <f t="shared" si="35"/>
        <v>5.2720000000000002</v>
      </c>
      <c r="K350" s="77"/>
      <c r="L350" s="52">
        <f t="shared" ref="L350:L354" si="39">+K350*E350</f>
        <v>0</v>
      </c>
      <c r="M350" s="53">
        <f t="shared" si="37"/>
        <v>0</v>
      </c>
    </row>
    <row r="351" spans="1:13" ht="21" x14ac:dyDescent="0.4">
      <c r="A351" s="51">
        <v>8412595886280</v>
      </c>
      <c r="B351" s="51" t="s">
        <v>333</v>
      </c>
      <c r="C351" s="47">
        <v>88628</v>
      </c>
      <c r="D351" s="64" t="s">
        <v>48</v>
      </c>
      <c r="E351" s="47">
        <v>1</v>
      </c>
      <c r="F351" s="47"/>
      <c r="G351" s="47">
        <v>28</v>
      </c>
      <c r="H351" s="83">
        <v>8.94</v>
      </c>
      <c r="I351" s="60">
        <v>0.2</v>
      </c>
      <c r="J351" s="80">
        <f t="shared" si="35"/>
        <v>7.1520000000000001</v>
      </c>
      <c r="K351" s="77"/>
      <c r="L351" s="52">
        <f t="shared" si="39"/>
        <v>0</v>
      </c>
      <c r="M351" s="53">
        <f t="shared" si="37"/>
        <v>0</v>
      </c>
    </row>
    <row r="352" spans="1:13" ht="21" x14ac:dyDescent="0.4">
      <c r="A352" s="51">
        <v>8412595886327</v>
      </c>
      <c r="B352" s="51" t="s">
        <v>333</v>
      </c>
      <c r="C352" s="47">
        <v>88632</v>
      </c>
      <c r="D352" s="64" t="s">
        <v>48</v>
      </c>
      <c r="E352" s="47">
        <v>1</v>
      </c>
      <c r="F352" s="47"/>
      <c r="G352" s="47">
        <v>32</v>
      </c>
      <c r="H352" s="83">
        <v>10.18</v>
      </c>
      <c r="I352" s="60">
        <v>0.2</v>
      </c>
      <c r="J352" s="80">
        <f t="shared" si="35"/>
        <v>8.1440000000000001</v>
      </c>
      <c r="K352" s="77"/>
      <c r="L352" s="52">
        <f t="shared" si="39"/>
        <v>0</v>
      </c>
      <c r="M352" s="53">
        <f t="shared" si="37"/>
        <v>0</v>
      </c>
    </row>
    <row r="353" spans="1:13" ht="21" x14ac:dyDescent="0.4">
      <c r="A353" s="51">
        <v>8412595886365</v>
      </c>
      <c r="B353" s="51" t="s">
        <v>333</v>
      </c>
      <c r="C353" s="47">
        <v>88636</v>
      </c>
      <c r="D353" s="64" t="s">
        <v>48</v>
      </c>
      <c r="E353" s="47">
        <v>1</v>
      </c>
      <c r="F353" s="47"/>
      <c r="G353" s="47">
        <v>36</v>
      </c>
      <c r="H353" s="83">
        <v>14.51</v>
      </c>
      <c r="I353" s="60">
        <v>0.2</v>
      </c>
      <c r="J353" s="80">
        <f t="shared" si="35"/>
        <v>11.608000000000001</v>
      </c>
      <c r="K353" s="77"/>
      <c r="L353" s="52">
        <f t="shared" si="39"/>
        <v>0</v>
      </c>
      <c r="M353" s="53">
        <f t="shared" si="37"/>
        <v>0</v>
      </c>
    </row>
    <row r="354" spans="1:13" ht="21" x14ac:dyDescent="0.4">
      <c r="A354" s="51">
        <v>8412595886402</v>
      </c>
      <c r="B354" s="51" t="s">
        <v>333</v>
      </c>
      <c r="C354" s="47">
        <v>88640</v>
      </c>
      <c r="D354" s="64" t="s">
        <v>48</v>
      </c>
      <c r="E354" s="47">
        <v>1</v>
      </c>
      <c r="F354" s="47"/>
      <c r="G354" s="47">
        <v>40</v>
      </c>
      <c r="H354" s="83">
        <v>16.37</v>
      </c>
      <c r="I354" s="60">
        <v>0.2</v>
      </c>
      <c r="J354" s="80">
        <f t="shared" si="35"/>
        <v>13.096000000000002</v>
      </c>
      <c r="K354" s="77"/>
      <c r="L354" s="52">
        <f t="shared" si="39"/>
        <v>0</v>
      </c>
      <c r="M354" s="53">
        <f t="shared" si="37"/>
        <v>0</v>
      </c>
    </row>
    <row r="355" spans="1:13" ht="21" x14ac:dyDescent="0.4">
      <c r="B355" s="8"/>
      <c r="C355" s="3"/>
      <c r="D355" s="10"/>
      <c r="E355" s="3"/>
      <c r="F355" s="3"/>
      <c r="G355" s="3"/>
      <c r="H355" s="86"/>
      <c r="I355" s="25"/>
      <c r="J355" s="82"/>
      <c r="L355" s="20"/>
      <c r="M355" s="17"/>
    </row>
    <row r="356" spans="1:13" ht="21" x14ac:dyDescent="0.4">
      <c r="B356" s="8"/>
      <c r="C356" s="2" t="s">
        <v>51</v>
      </c>
      <c r="D356" s="3"/>
      <c r="E356" s="3"/>
      <c r="F356" s="3"/>
      <c r="G356" s="3"/>
      <c r="H356" s="86"/>
      <c r="I356" s="25"/>
      <c r="J356" s="82"/>
      <c r="L356" s="20"/>
      <c r="M356" s="17"/>
    </row>
    <row r="357" spans="1:13" ht="21" x14ac:dyDescent="0.4">
      <c r="A357" s="45"/>
      <c r="B357" s="51"/>
      <c r="C357" s="47" t="s">
        <v>1</v>
      </c>
      <c r="D357" s="47" t="s">
        <v>2</v>
      </c>
      <c r="E357" s="47" t="s">
        <v>3</v>
      </c>
      <c r="F357" s="47" t="s">
        <v>7</v>
      </c>
      <c r="G357" s="47" t="s">
        <v>5</v>
      </c>
      <c r="H357" s="83" t="s">
        <v>6</v>
      </c>
      <c r="I357" s="93"/>
      <c r="J357" s="80"/>
      <c r="K357" s="95"/>
      <c r="L357" s="52"/>
      <c r="M357" s="53"/>
    </row>
    <row r="358" spans="1:13" ht="21" x14ac:dyDescent="0.4">
      <c r="A358" s="51">
        <v>8412595882206</v>
      </c>
      <c r="B358" s="51" t="s">
        <v>333</v>
      </c>
      <c r="C358" s="47">
        <v>88220</v>
      </c>
      <c r="D358" s="47" t="s">
        <v>52</v>
      </c>
      <c r="E358" s="47">
        <v>1</v>
      </c>
      <c r="F358" s="47"/>
      <c r="G358" s="47">
        <v>20</v>
      </c>
      <c r="H358" s="83">
        <v>5.19</v>
      </c>
      <c r="I358" s="60">
        <v>0.2</v>
      </c>
      <c r="J358" s="90">
        <f t="shared" si="35"/>
        <v>4.1520000000000001</v>
      </c>
      <c r="K358" s="77"/>
      <c r="L358" s="52">
        <f t="shared" ref="L358:L364" si="40">+K358*E358</f>
        <v>0</v>
      </c>
      <c r="M358" s="53">
        <f t="shared" si="37"/>
        <v>0</v>
      </c>
    </row>
    <row r="359" spans="1:13" ht="21" x14ac:dyDescent="0.4">
      <c r="A359" s="51">
        <v>8412595882220</v>
      </c>
      <c r="B359" s="51" t="s">
        <v>333</v>
      </c>
      <c r="C359" s="47">
        <v>88222</v>
      </c>
      <c r="D359" s="47" t="s">
        <v>52</v>
      </c>
      <c r="E359" s="47">
        <v>1</v>
      </c>
      <c r="F359" s="47"/>
      <c r="G359" s="47">
        <v>22</v>
      </c>
      <c r="H359" s="83">
        <v>5.64</v>
      </c>
      <c r="I359" s="60">
        <v>0.2</v>
      </c>
      <c r="J359" s="80">
        <f t="shared" si="35"/>
        <v>4.5119999999999996</v>
      </c>
      <c r="K359" s="77"/>
      <c r="L359" s="52">
        <f t="shared" si="40"/>
        <v>0</v>
      </c>
      <c r="M359" s="53">
        <f t="shared" si="37"/>
        <v>0</v>
      </c>
    </row>
    <row r="360" spans="1:13" ht="21" x14ac:dyDescent="0.4">
      <c r="A360" s="51">
        <v>8412595882244</v>
      </c>
      <c r="B360" s="51" t="s">
        <v>333</v>
      </c>
      <c r="C360" s="47">
        <v>88224</v>
      </c>
      <c r="D360" s="47" t="s">
        <v>52</v>
      </c>
      <c r="E360" s="47">
        <v>1</v>
      </c>
      <c r="F360" s="47"/>
      <c r="G360" s="47">
        <v>24</v>
      </c>
      <c r="H360" s="83">
        <v>6.26</v>
      </c>
      <c r="I360" s="60">
        <v>0.2</v>
      </c>
      <c r="J360" s="80">
        <f t="shared" si="35"/>
        <v>5.008</v>
      </c>
      <c r="K360" s="77"/>
      <c r="L360" s="52">
        <f t="shared" si="40"/>
        <v>0</v>
      </c>
      <c r="M360" s="53">
        <f t="shared" si="37"/>
        <v>0</v>
      </c>
    </row>
    <row r="361" spans="1:13" ht="21" x14ac:dyDescent="0.4">
      <c r="A361" s="51">
        <v>8412595882268</v>
      </c>
      <c r="B361" s="51" t="s">
        <v>333</v>
      </c>
      <c r="C361" s="47">
        <v>88226</v>
      </c>
      <c r="D361" s="47" t="s">
        <v>52</v>
      </c>
      <c r="E361" s="47">
        <v>1</v>
      </c>
      <c r="F361" s="47"/>
      <c r="G361" s="47">
        <v>26</v>
      </c>
      <c r="H361" s="83">
        <v>6.92</v>
      </c>
      <c r="I361" s="60">
        <v>0.2</v>
      </c>
      <c r="J361" s="80">
        <f t="shared" si="35"/>
        <v>5.5360000000000005</v>
      </c>
      <c r="K361" s="77"/>
      <c r="L361" s="52">
        <f t="shared" si="40"/>
        <v>0</v>
      </c>
      <c r="M361" s="53">
        <f t="shared" si="37"/>
        <v>0</v>
      </c>
    </row>
    <row r="362" spans="1:13" ht="21" x14ac:dyDescent="0.4">
      <c r="A362" s="51">
        <v>8412595882282</v>
      </c>
      <c r="B362" s="51" t="s">
        <v>333</v>
      </c>
      <c r="C362" s="47">
        <v>88228</v>
      </c>
      <c r="D362" s="47" t="s">
        <v>52</v>
      </c>
      <c r="E362" s="47">
        <v>1</v>
      </c>
      <c r="F362" s="47"/>
      <c r="G362" s="47">
        <v>28</v>
      </c>
      <c r="H362" s="83">
        <v>8.24</v>
      </c>
      <c r="I362" s="60">
        <v>0.2</v>
      </c>
      <c r="J362" s="80">
        <f t="shared" si="35"/>
        <v>6.5920000000000005</v>
      </c>
      <c r="K362" s="77"/>
      <c r="L362" s="52">
        <f t="shared" si="40"/>
        <v>0</v>
      </c>
      <c r="M362" s="53">
        <f t="shared" si="37"/>
        <v>0</v>
      </c>
    </row>
    <row r="363" spans="1:13" ht="21" x14ac:dyDescent="0.4">
      <c r="A363" s="51">
        <v>8412595882329</v>
      </c>
      <c r="B363" s="51" t="s">
        <v>333</v>
      </c>
      <c r="C363" s="47">
        <v>88232</v>
      </c>
      <c r="D363" s="47" t="s">
        <v>52</v>
      </c>
      <c r="E363" s="47">
        <v>1</v>
      </c>
      <c r="F363" s="47"/>
      <c r="G363" s="47">
        <v>32</v>
      </c>
      <c r="H363" s="83">
        <v>9.41</v>
      </c>
      <c r="I363" s="60">
        <v>0.2</v>
      </c>
      <c r="J363" s="80">
        <f t="shared" si="35"/>
        <v>7.5280000000000005</v>
      </c>
      <c r="K363" s="77"/>
      <c r="L363" s="52">
        <f t="shared" si="40"/>
        <v>0</v>
      </c>
      <c r="M363" s="53">
        <f t="shared" si="37"/>
        <v>0</v>
      </c>
    </row>
    <row r="364" spans="1:13" ht="21" x14ac:dyDescent="0.4">
      <c r="A364" s="51">
        <v>8412595882367</v>
      </c>
      <c r="B364" s="51" t="s">
        <v>333</v>
      </c>
      <c r="C364" s="47">
        <v>88236</v>
      </c>
      <c r="D364" s="47" t="s">
        <v>52</v>
      </c>
      <c r="E364" s="47">
        <v>1</v>
      </c>
      <c r="F364" s="47"/>
      <c r="G364" s="47">
        <v>36</v>
      </c>
      <c r="H364" s="83">
        <v>12.83</v>
      </c>
      <c r="I364" s="60">
        <v>0.2</v>
      </c>
      <c r="J364" s="80">
        <f t="shared" si="35"/>
        <v>10.264000000000001</v>
      </c>
      <c r="K364" s="77"/>
      <c r="L364" s="52">
        <f t="shared" si="40"/>
        <v>0</v>
      </c>
      <c r="M364" s="53">
        <f t="shared" si="37"/>
        <v>0</v>
      </c>
    </row>
    <row r="365" spans="1:13" ht="21" x14ac:dyDescent="0.4">
      <c r="B365" s="8"/>
      <c r="H365" s="87"/>
      <c r="I365" s="25"/>
      <c r="J365" s="82"/>
      <c r="L365" s="20"/>
      <c r="M365" s="17"/>
    </row>
    <row r="366" spans="1:13" ht="21" x14ac:dyDescent="0.4">
      <c r="B366" s="8"/>
      <c r="C366" s="2" t="s">
        <v>53</v>
      </c>
      <c r="D366" s="3"/>
      <c r="E366" s="3"/>
      <c r="F366" s="3"/>
      <c r="G366" s="3"/>
      <c r="H366" s="86"/>
      <c r="I366" s="25"/>
      <c r="J366" s="82"/>
      <c r="L366" s="20"/>
      <c r="M366" s="17"/>
    </row>
    <row r="367" spans="1:13" ht="21" x14ac:dyDescent="0.4">
      <c r="A367" s="45"/>
      <c r="B367" s="51"/>
      <c r="C367" s="47" t="s">
        <v>1</v>
      </c>
      <c r="D367" s="47" t="s">
        <v>2</v>
      </c>
      <c r="E367" s="47" t="s">
        <v>3</v>
      </c>
      <c r="F367" s="47" t="s">
        <v>7</v>
      </c>
      <c r="G367" s="47" t="s">
        <v>5</v>
      </c>
      <c r="H367" s="83" t="s">
        <v>6</v>
      </c>
      <c r="I367" s="93"/>
      <c r="J367" s="80"/>
      <c r="K367" s="95"/>
      <c r="L367" s="52"/>
      <c r="M367" s="53"/>
    </row>
    <row r="368" spans="1:13" ht="21" x14ac:dyDescent="0.4">
      <c r="A368" s="51">
        <v>8412595884200</v>
      </c>
      <c r="B368" s="51" t="s">
        <v>333</v>
      </c>
      <c r="C368" s="47">
        <v>88420</v>
      </c>
      <c r="D368" s="47" t="s">
        <v>52</v>
      </c>
      <c r="E368" s="47">
        <v>1</v>
      </c>
      <c r="F368" s="47"/>
      <c r="G368" s="47">
        <v>20</v>
      </c>
      <c r="H368" s="83">
        <v>6.05</v>
      </c>
      <c r="I368" s="60">
        <v>0.2</v>
      </c>
      <c r="J368" s="90">
        <f t="shared" si="35"/>
        <v>4.84</v>
      </c>
      <c r="K368" s="77"/>
      <c r="L368" s="52">
        <f t="shared" ref="L368:L374" si="41">+K368*E368</f>
        <v>0</v>
      </c>
      <c r="M368" s="53">
        <f t="shared" si="37"/>
        <v>0</v>
      </c>
    </row>
    <row r="369" spans="1:13" ht="21" x14ac:dyDescent="0.4">
      <c r="A369" s="51">
        <v>8412595884224</v>
      </c>
      <c r="B369" s="51" t="s">
        <v>333</v>
      </c>
      <c r="C369" s="47">
        <v>88422</v>
      </c>
      <c r="D369" s="47" t="s">
        <v>52</v>
      </c>
      <c r="E369" s="47">
        <v>1</v>
      </c>
      <c r="F369" s="47"/>
      <c r="G369" s="47">
        <v>22</v>
      </c>
      <c r="H369" s="83">
        <v>6.4</v>
      </c>
      <c r="I369" s="60">
        <v>0.2</v>
      </c>
      <c r="J369" s="80">
        <f t="shared" si="35"/>
        <v>5.120000000000001</v>
      </c>
      <c r="K369" s="77"/>
      <c r="L369" s="52">
        <f t="shared" si="41"/>
        <v>0</v>
      </c>
      <c r="M369" s="53">
        <f t="shared" si="37"/>
        <v>0</v>
      </c>
    </row>
    <row r="370" spans="1:13" ht="21" x14ac:dyDescent="0.4">
      <c r="A370" s="51">
        <v>8412595884248</v>
      </c>
      <c r="B370" s="51" t="s">
        <v>333</v>
      </c>
      <c r="C370" s="47">
        <v>88424</v>
      </c>
      <c r="D370" s="47" t="s">
        <v>52</v>
      </c>
      <c r="E370" s="47">
        <v>1</v>
      </c>
      <c r="F370" s="47"/>
      <c r="G370" s="47">
        <v>24</v>
      </c>
      <c r="H370" s="83">
        <v>6.59</v>
      </c>
      <c r="I370" s="60">
        <v>0.2</v>
      </c>
      <c r="J370" s="80">
        <f t="shared" si="35"/>
        <v>5.2720000000000002</v>
      </c>
      <c r="K370" s="77"/>
      <c r="L370" s="52">
        <f t="shared" si="41"/>
        <v>0</v>
      </c>
      <c r="M370" s="53">
        <f t="shared" si="37"/>
        <v>0</v>
      </c>
    </row>
    <row r="371" spans="1:13" ht="21" x14ac:dyDescent="0.4">
      <c r="A371" s="51">
        <v>8412595884279</v>
      </c>
      <c r="B371" s="51" t="s">
        <v>333</v>
      </c>
      <c r="C371" s="47">
        <v>88427</v>
      </c>
      <c r="D371" s="47" t="s">
        <v>52</v>
      </c>
      <c r="E371" s="47">
        <v>1</v>
      </c>
      <c r="F371" s="47"/>
      <c r="G371" s="47">
        <v>26</v>
      </c>
      <c r="H371" s="83">
        <v>7.35</v>
      </c>
      <c r="I371" s="60">
        <v>0.2</v>
      </c>
      <c r="J371" s="80">
        <f t="shared" si="35"/>
        <v>5.88</v>
      </c>
      <c r="K371" s="77"/>
      <c r="L371" s="52">
        <f t="shared" si="41"/>
        <v>0</v>
      </c>
      <c r="M371" s="53">
        <f t="shared" si="37"/>
        <v>0</v>
      </c>
    </row>
    <row r="372" spans="1:13" ht="21" x14ac:dyDescent="0.4">
      <c r="A372" s="51">
        <v>8412595884293</v>
      </c>
      <c r="B372" s="51" t="s">
        <v>333</v>
      </c>
      <c r="C372" s="47">
        <v>88429</v>
      </c>
      <c r="D372" s="47" t="s">
        <v>52</v>
      </c>
      <c r="E372" s="47">
        <v>1</v>
      </c>
      <c r="F372" s="47"/>
      <c r="G372" s="47">
        <v>28</v>
      </c>
      <c r="H372" s="83">
        <v>8.6300000000000008</v>
      </c>
      <c r="I372" s="60">
        <v>0.2</v>
      </c>
      <c r="J372" s="80">
        <f t="shared" si="35"/>
        <v>6.9040000000000008</v>
      </c>
      <c r="K372" s="77"/>
      <c r="L372" s="52">
        <f t="shared" si="41"/>
        <v>0</v>
      </c>
      <c r="M372" s="53">
        <f t="shared" si="37"/>
        <v>0</v>
      </c>
    </row>
    <row r="373" spans="1:13" ht="21" x14ac:dyDescent="0.4">
      <c r="A373" s="51">
        <v>8412595884323</v>
      </c>
      <c r="B373" s="51" t="s">
        <v>333</v>
      </c>
      <c r="C373" s="47">
        <v>88432</v>
      </c>
      <c r="D373" s="47" t="s">
        <v>52</v>
      </c>
      <c r="E373" s="47">
        <v>1</v>
      </c>
      <c r="F373" s="47"/>
      <c r="G373" s="47">
        <v>32</v>
      </c>
      <c r="H373" s="83">
        <v>9.82</v>
      </c>
      <c r="I373" s="60">
        <v>0.2</v>
      </c>
      <c r="J373" s="80">
        <f t="shared" si="35"/>
        <v>7.8560000000000008</v>
      </c>
      <c r="K373" s="77"/>
      <c r="L373" s="52">
        <f t="shared" si="41"/>
        <v>0</v>
      </c>
      <c r="M373" s="53">
        <f t="shared" si="37"/>
        <v>0</v>
      </c>
    </row>
    <row r="374" spans="1:13" ht="21" x14ac:dyDescent="0.4">
      <c r="A374" s="51">
        <v>8412595884361</v>
      </c>
      <c r="B374" s="51" t="s">
        <v>333</v>
      </c>
      <c r="C374" s="47">
        <v>88436</v>
      </c>
      <c r="D374" s="47" t="s">
        <v>52</v>
      </c>
      <c r="E374" s="47">
        <v>1</v>
      </c>
      <c r="F374" s="47"/>
      <c r="G374" s="47">
        <v>36</v>
      </c>
      <c r="H374" s="83">
        <v>12.85</v>
      </c>
      <c r="I374" s="60">
        <v>0.2</v>
      </c>
      <c r="J374" s="80">
        <f t="shared" si="35"/>
        <v>10.280000000000001</v>
      </c>
      <c r="K374" s="77"/>
      <c r="L374" s="52">
        <f t="shared" si="41"/>
        <v>0</v>
      </c>
      <c r="M374" s="53">
        <f t="shared" si="37"/>
        <v>0</v>
      </c>
    </row>
    <row r="375" spans="1:13" ht="21" x14ac:dyDescent="0.4">
      <c r="B375" s="8"/>
      <c r="C375" s="3"/>
      <c r="D375" s="3"/>
      <c r="E375" s="3"/>
      <c r="F375" s="3"/>
      <c r="G375" s="3"/>
      <c r="H375" s="86"/>
      <c r="I375" s="25"/>
      <c r="J375" s="82"/>
      <c r="L375" s="20"/>
      <c r="M375" s="17"/>
    </row>
    <row r="376" spans="1:13" ht="21" x14ac:dyDescent="0.4">
      <c r="B376" s="8"/>
      <c r="C376" s="2" t="s">
        <v>54</v>
      </c>
      <c r="D376" s="3"/>
      <c r="E376" s="3"/>
      <c r="F376" s="3"/>
      <c r="G376" s="3"/>
      <c r="H376" s="86"/>
      <c r="I376" s="25"/>
      <c r="J376" s="82"/>
      <c r="L376" s="20"/>
      <c r="M376" s="17"/>
    </row>
    <row r="377" spans="1:13" ht="21" x14ac:dyDescent="0.4">
      <c r="A377" s="45"/>
      <c r="B377" s="51"/>
      <c r="C377" s="47" t="s">
        <v>1</v>
      </c>
      <c r="D377" s="47" t="s">
        <v>2</v>
      </c>
      <c r="E377" s="47" t="s">
        <v>3</v>
      </c>
      <c r="F377" s="47" t="s">
        <v>7</v>
      </c>
      <c r="G377" s="47" t="s">
        <v>5</v>
      </c>
      <c r="H377" s="83" t="s">
        <v>6</v>
      </c>
      <c r="I377" s="93"/>
      <c r="J377" s="80"/>
      <c r="K377" s="95"/>
      <c r="L377" s="52"/>
      <c r="M377" s="53"/>
    </row>
    <row r="378" spans="1:13" ht="21" x14ac:dyDescent="0.4">
      <c r="A378" s="51">
        <v>8412595870203</v>
      </c>
      <c r="B378" s="51" t="s">
        <v>333</v>
      </c>
      <c r="C378" s="47">
        <v>87020</v>
      </c>
      <c r="D378" s="47" t="s">
        <v>52</v>
      </c>
      <c r="E378" s="47">
        <v>1</v>
      </c>
      <c r="F378" s="47"/>
      <c r="G378" s="47">
        <v>20</v>
      </c>
      <c r="H378" s="83">
        <v>6.13</v>
      </c>
      <c r="I378" s="60">
        <v>0.2</v>
      </c>
      <c r="J378" s="90">
        <f t="shared" si="35"/>
        <v>4.9039999999999999</v>
      </c>
      <c r="K378" s="77"/>
      <c r="L378" s="52">
        <f t="shared" ref="L378:L384" si="42">+K378*E378</f>
        <v>0</v>
      </c>
      <c r="M378" s="53">
        <f t="shared" si="37"/>
        <v>0</v>
      </c>
    </row>
    <row r="379" spans="1:13" ht="21" x14ac:dyDescent="0.4">
      <c r="A379" s="51">
        <v>8412595870227</v>
      </c>
      <c r="B379" s="51" t="s">
        <v>333</v>
      </c>
      <c r="C379" s="47">
        <v>87022</v>
      </c>
      <c r="D379" s="47" t="s">
        <v>52</v>
      </c>
      <c r="E379" s="47">
        <v>1</v>
      </c>
      <c r="F379" s="47"/>
      <c r="G379" s="47">
        <v>22</v>
      </c>
      <c r="H379" s="83">
        <v>6.46</v>
      </c>
      <c r="I379" s="60">
        <v>0.2</v>
      </c>
      <c r="J379" s="80">
        <f t="shared" si="35"/>
        <v>5.1680000000000001</v>
      </c>
      <c r="K379" s="77"/>
      <c r="L379" s="52">
        <f t="shared" si="42"/>
        <v>0</v>
      </c>
      <c r="M379" s="53">
        <f t="shared" si="37"/>
        <v>0</v>
      </c>
    </row>
    <row r="380" spans="1:13" ht="21" x14ac:dyDescent="0.4">
      <c r="A380" s="51">
        <v>8412595870258</v>
      </c>
      <c r="B380" s="51" t="s">
        <v>333</v>
      </c>
      <c r="C380" s="47">
        <v>87025</v>
      </c>
      <c r="D380" s="47" t="s">
        <v>52</v>
      </c>
      <c r="E380" s="47">
        <v>1</v>
      </c>
      <c r="F380" s="47"/>
      <c r="G380" s="47">
        <v>24</v>
      </c>
      <c r="H380" s="83">
        <v>6.65</v>
      </c>
      <c r="I380" s="60">
        <v>0.2</v>
      </c>
      <c r="J380" s="80">
        <f t="shared" si="35"/>
        <v>5.32</v>
      </c>
      <c r="K380" s="77"/>
      <c r="L380" s="52">
        <f t="shared" si="42"/>
        <v>0</v>
      </c>
      <c r="M380" s="53">
        <f t="shared" si="37"/>
        <v>0</v>
      </c>
    </row>
    <row r="381" spans="1:13" ht="21" x14ac:dyDescent="0.4">
      <c r="A381" s="51">
        <v>8412595870265</v>
      </c>
      <c r="B381" s="51" t="s">
        <v>333</v>
      </c>
      <c r="C381" s="47">
        <v>87026</v>
      </c>
      <c r="D381" s="47" t="s">
        <v>52</v>
      </c>
      <c r="E381" s="47">
        <v>1</v>
      </c>
      <c r="F381" s="47"/>
      <c r="G381" s="47">
        <v>26</v>
      </c>
      <c r="H381" s="83">
        <v>7.39</v>
      </c>
      <c r="I381" s="60">
        <v>0.2</v>
      </c>
      <c r="J381" s="80">
        <f t="shared" si="35"/>
        <v>5.9119999999999999</v>
      </c>
      <c r="K381" s="77"/>
      <c r="L381" s="52">
        <f t="shared" si="42"/>
        <v>0</v>
      </c>
      <c r="M381" s="53">
        <f t="shared" si="37"/>
        <v>0</v>
      </c>
    </row>
    <row r="382" spans="1:13" ht="21" x14ac:dyDescent="0.4">
      <c r="A382" s="51">
        <v>8412595870296</v>
      </c>
      <c r="B382" s="51" t="s">
        <v>333</v>
      </c>
      <c r="C382" s="47">
        <v>87029</v>
      </c>
      <c r="D382" s="47" t="s">
        <v>52</v>
      </c>
      <c r="E382" s="47">
        <v>1</v>
      </c>
      <c r="F382" s="47"/>
      <c r="G382" s="47">
        <v>28</v>
      </c>
      <c r="H382" s="83">
        <v>8.64</v>
      </c>
      <c r="I382" s="60">
        <v>0.2</v>
      </c>
      <c r="J382" s="80">
        <f t="shared" si="35"/>
        <v>6.9120000000000008</v>
      </c>
      <c r="K382" s="77"/>
      <c r="L382" s="52">
        <f t="shared" si="42"/>
        <v>0</v>
      </c>
      <c r="M382" s="53">
        <f t="shared" si="37"/>
        <v>0</v>
      </c>
    </row>
    <row r="383" spans="1:13" ht="21" x14ac:dyDescent="0.4">
      <c r="A383" s="51">
        <v>8412595870333</v>
      </c>
      <c r="B383" s="51" t="s">
        <v>333</v>
      </c>
      <c r="C383" s="47">
        <v>87033</v>
      </c>
      <c r="D383" s="47" t="s">
        <v>52</v>
      </c>
      <c r="E383" s="47">
        <v>1</v>
      </c>
      <c r="F383" s="47"/>
      <c r="G383" s="47">
        <v>32</v>
      </c>
      <c r="H383" s="83">
        <v>10.27</v>
      </c>
      <c r="I383" s="60">
        <v>0.2</v>
      </c>
      <c r="J383" s="80">
        <f t="shared" si="35"/>
        <v>8.2159999999999993</v>
      </c>
      <c r="K383" s="77"/>
      <c r="L383" s="52">
        <f t="shared" si="42"/>
        <v>0</v>
      </c>
      <c r="M383" s="53">
        <f t="shared" si="37"/>
        <v>0</v>
      </c>
    </row>
    <row r="384" spans="1:13" ht="21" x14ac:dyDescent="0.4">
      <c r="A384" s="51">
        <v>8412595870371</v>
      </c>
      <c r="B384" s="51" t="s">
        <v>333</v>
      </c>
      <c r="C384" s="47">
        <v>87037</v>
      </c>
      <c r="D384" s="47" t="s">
        <v>52</v>
      </c>
      <c r="E384" s="47">
        <v>1</v>
      </c>
      <c r="F384" s="47"/>
      <c r="G384" s="47">
        <v>36</v>
      </c>
      <c r="H384" s="83">
        <v>13.84</v>
      </c>
      <c r="I384" s="60">
        <v>0.2</v>
      </c>
      <c r="J384" s="80">
        <f t="shared" si="35"/>
        <v>11.072000000000001</v>
      </c>
      <c r="K384" s="77"/>
      <c r="L384" s="52">
        <f t="shared" si="42"/>
        <v>0</v>
      </c>
      <c r="M384" s="53">
        <f t="shared" si="37"/>
        <v>0</v>
      </c>
    </row>
    <row r="385" spans="1:13" ht="21" x14ac:dyDescent="0.4">
      <c r="B385" s="8"/>
      <c r="H385" s="86"/>
      <c r="I385" s="25"/>
      <c r="J385" s="82"/>
      <c r="L385" s="20"/>
      <c r="M385" s="17"/>
    </row>
    <row r="386" spans="1:13" ht="21" x14ac:dyDescent="0.4">
      <c r="B386" s="8"/>
      <c r="C386" s="2" t="s">
        <v>55</v>
      </c>
      <c r="D386" s="3"/>
      <c r="E386" s="3"/>
      <c r="F386" s="3"/>
      <c r="G386" s="3"/>
      <c r="H386" s="86"/>
      <c r="I386" s="25"/>
      <c r="J386" s="82"/>
      <c r="L386" s="20"/>
      <c r="M386" s="17"/>
    </row>
    <row r="387" spans="1:13" ht="21" x14ac:dyDescent="0.4">
      <c r="A387" s="45"/>
      <c r="B387" s="51"/>
      <c r="C387" s="47" t="s">
        <v>1</v>
      </c>
      <c r="D387" s="47" t="s">
        <v>2</v>
      </c>
      <c r="E387" s="47" t="s">
        <v>3</v>
      </c>
      <c r="F387" s="47" t="s">
        <v>7</v>
      </c>
      <c r="G387" s="47" t="s">
        <v>5</v>
      </c>
      <c r="H387" s="83" t="s">
        <v>6</v>
      </c>
      <c r="I387" s="93"/>
      <c r="J387" s="80"/>
      <c r="K387" s="95"/>
      <c r="L387" s="52"/>
      <c r="M387" s="53"/>
    </row>
    <row r="388" spans="1:13" ht="21" x14ac:dyDescent="0.4">
      <c r="A388" s="51">
        <v>8412595201182</v>
      </c>
      <c r="B388" s="51" t="s">
        <v>333</v>
      </c>
      <c r="C388" s="47">
        <v>20118</v>
      </c>
      <c r="D388" s="47">
        <v>9</v>
      </c>
      <c r="E388" s="47">
        <v>6</v>
      </c>
      <c r="F388" s="47"/>
      <c r="G388" s="47">
        <v>18</v>
      </c>
      <c r="H388" s="83">
        <v>2.5299999999999998</v>
      </c>
      <c r="I388" s="60">
        <v>0.2</v>
      </c>
      <c r="J388" s="90">
        <f t="shared" si="35"/>
        <v>2.024</v>
      </c>
      <c r="K388" s="77"/>
      <c r="L388" s="52">
        <f t="shared" ref="L388:L399" si="43">+K388*E388</f>
        <v>0</v>
      </c>
      <c r="M388" s="53">
        <f t="shared" si="37"/>
        <v>0</v>
      </c>
    </row>
    <row r="389" spans="1:13" ht="21" x14ac:dyDescent="0.4">
      <c r="A389" s="51">
        <v>8412595201205</v>
      </c>
      <c r="B389" s="51" t="s">
        <v>333</v>
      </c>
      <c r="C389" s="47">
        <v>20120</v>
      </c>
      <c r="D389" s="47">
        <v>9</v>
      </c>
      <c r="E389" s="47">
        <v>6</v>
      </c>
      <c r="F389" s="47"/>
      <c r="G389" s="47">
        <v>20</v>
      </c>
      <c r="H389" s="83">
        <v>2.89</v>
      </c>
      <c r="I389" s="60">
        <v>0.2</v>
      </c>
      <c r="J389" s="80">
        <f t="shared" si="35"/>
        <v>2.3120000000000003</v>
      </c>
      <c r="K389" s="77"/>
      <c r="L389" s="52">
        <f t="shared" si="43"/>
        <v>0</v>
      </c>
      <c r="M389" s="53">
        <f t="shared" si="37"/>
        <v>0</v>
      </c>
    </row>
    <row r="390" spans="1:13" ht="21" x14ac:dyDescent="0.4">
      <c r="A390" s="51">
        <v>8412595201229</v>
      </c>
      <c r="B390" s="51" t="s">
        <v>333</v>
      </c>
      <c r="C390" s="47">
        <v>20122</v>
      </c>
      <c r="D390" s="47">
        <v>9</v>
      </c>
      <c r="E390" s="47">
        <v>6</v>
      </c>
      <c r="F390" s="47"/>
      <c r="G390" s="47">
        <v>22</v>
      </c>
      <c r="H390" s="83">
        <v>3.2</v>
      </c>
      <c r="I390" s="60">
        <v>0.2</v>
      </c>
      <c r="J390" s="80">
        <f t="shared" si="35"/>
        <v>2.5600000000000005</v>
      </c>
      <c r="K390" s="77"/>
      <c r="L390" s="52">
        <f t="shared" si="43"/>
        <v>0</v>
      </c>
      <c r="M390" s="53">
        <f t="shared" si="37"/>
        <v>0</v>
      </c>
    </row>
    <row r="391" spans="1:13" ht="21" x14ac:dyDescent="0.4">
      <c r="A391" s="51">
        <v>8412595201243</v>
      </c>
      <c r="B391" s="51" t="s">
        <v>333</v>
      </c>
      <c r="C391" s="47">
        <v>20124</v>
      </c>
      <c r="D391" s="47">
        <v>9</v>
      </c>
      <c r="E391" s="47">
        <v>6</v>
      </c>
      <c r="F391" s="47"/>
      <c r="G391" s="47">
        <v>24</v>
      </c>
      <c r="H391" s="83">
        <v>3.73</v>
      </c>
      <c r="I391" s="60">
        <v>0.2</v>
      </c>
      <c r="J391" s="80">
        <f t="shared" si="35"/>
        <v>2.984</v>
      </c>
      <c r="K391" s="77"/>
      <c r="L391" s="52">
        <f t="shared" si="43"/>
        <v>0</v>
      </c>
      <c r="M391" s="53">
        <f t="shared" si="37"/>
        <v>0</v>
      </c>
    </row>
    <row r="392" spans="1:13" ht="21" x14ac:dyDescent="0.4">
      <c r="A392" s="51">
        <v>8412595201267</v>
      </c>
      <c r="B392" s="51" t="s">
        <v>333</v>
      </c>
      <c r="C392" s="47">
        <v>20126</v>
      </c>
      <c r="D392" s="47">
        <v>9</v>
      </c>
      <c r="E392" s="47">
        <v>6</v>
      </c>
      <c r="F392" s="47"/>
      <c r="G392" s="47">
        <v>26</v>
      </c>
      <c r="H392" s="83">
        <v>4.17</v>
      </c>
      <c r="I392" s="60">
        <v>0.2</v>
      </c>
      <c r="J392" s="80">
        <f t="shared" si="35"/>
        <v>3.3360000000000003</v>
      </c>
      <c r="K392" s="77"/>
      <c r="L392" s="52">
        <f t="shared" si="43"/>
        <v>0</v>
      </c>
      <c r="M392" s="53">
        <f t="shared" si="37"/>
        <v>0</v>
      </c>
    </row>
    <row r="393" spans="1:13" ht="21" x14ac:dyDescent="0.4">
      <c r="A393" s="51">
        <v>8412595201281</v>
      </c>
      <c r="B393" s="51" t="s">
        <v>333</v>
      </c>
      <c r="C393" s="47">
        <v>20128</v>
      </c>
      <c r="D393" s="47">
        <v>9</v>
      </c>
      <c r="E393" s="47">
        <v>6</v>
      </c>
      <c r="F393" s="47"/>
      <c r="G393" s="47">
        <v>28</v>
      </c>
      <c r="H393" s="83">
        <v>4.6500000000000004</v>
      </c>
      <c r="I393" s="60">
        <v>0.2</v>
      </c>
      <c r="J393" s="80">
        <f t="shared" si="35"/>
        <v>3.7200000000000006</v>
      </c>
      <c r="K393" s="77"/>
      <c r="L393" s="52">
        <f t="shared" si="43"/>
        <v>0</v>
      </c>
      <c r="M393" s="53">
        <f t="shared" si="37"/>
        <v>0</v>
      </c>
    </row>
    <row r="394" spans="1:13" ht="21" x14ac:dyDescent="0.4">
      <c r="A394" s="51">
        <v>8412595201304</v>
      </c>
      <c r="B394" s="51" t="s">
        <v>333</v>
      </c>
      <c r="C394" s="47">
        <v>20130</v>
      </c>
      <c r="D394" s="47">
        <v>9</v>
      </c>
      <c r="E394" s="47">
        <v>6</v>
      </c>
      <c r="F394" s="47"/>
      <c r="G394" s="47">
        <v>30</v>
      </c>
      <c r="H394" s="83">
        <v>5.31</v>
      </c>
      <c r="I394" s="60">
        <v>0.2</v>
      </c>
      <c r="J394" s="80">
        <f t="shared" si="35"/>
        <v>4.2480000000000002</v>
      </c>
      <c r="K394" s="77"/>
      <c r="L394" s="52">
        <f t="shared" si="43"/>
        <v>0</v>
      </c>
      <c r="M394" s="53">
        <f t="shared" si="37"/>
        <v>0</v>
      </c>
    </row>
    <row r="395" spans="1:13" ht="21" x14ac:dyDescent="0.4">
      <c r="A395" s="51">
        <v>8412595201328</v>
      </c>
      <c r="B395" s="51" t="s">
        <v>333</v>
      </c>
      <c r="C395" s="47">
        <v>20132</v>
      </c>
      <c r="D395" s="47">
        <v>9</v>
      </c>
      <c r="E395" s="47">
        <v>6</v>
      </c>
      <c r="F395" s="47"/>
      <c r="G395" s="47">
        <v>32</v>
      </c>
      <c r="H395" s="83">
        <v>6.15</v>
      </c>
      <c r="I395" s="60">
        <v>0.2</v>
      </c>
      <c r="J395" s="80">
        <f t="shared" si="35"/>
        <v>4.9200000000000008</v>
      </c>
      <c r="K395" s="77"/>
      <c r="L395" s="52">
        <f t="shared" si="43"/>
        <v>0</v>
      </c>
      <c r="M395" s="53">
        <f t="shared" si="37"/>
        <v>0</v>
      </c>
    </row>
    <row r="396" spans="1:13" ht="21" x14ac:dyDescent="0.4">
      <c r="A396" s="51">
        <v>8412595201342</v>
      </c>
      <c r="B396" s="51" t="s">
        <v>333</v>
      </c>
      <c r="C396" s="47">
        <v>20134</v>
      </c>
      <c r="D396" s="47">
        <v>9</v>
      </c>
      <c r="E396" s="47">
        <v>6</v>
      </c>
      <c r="F396" s="47"/>
      <c r="G396" s="47">
        <v>34</v>
      </c>
      <c r="H396" s="83">
        <v>7.63</v>
      </c>
      <c r="I396" s="60">
        <v>0.2</v>
      </c>
      <c r="J396" s="80">
        <f t="shared" ref="J396:J459" si="44">H396*(1-I396)</f>
        <v>6.1040000000000001</v>
      </c>
      <c r="K396" s="77"/>
      <c r="L396" s="52">
        <f t="shared" si="43"/>
        <v>0</v>
      </c>
      <c r="M396" s="53">
        <f t="shared" ref="M396:M459" si="45">J396*L396</f>
        <v>0</v>
      </c>
    </row>
    <row r="397" spans="1:13" ht="21" x14ac:dyDescent="0.4">
      <c r="A397" s="51">
        <v>8412595201366</v>
      </c>
      <c r="B397" s="51" t="s">
        <v>333</v>
      </c>
      <c r="C397" s="47">
        <v>20136</v>
      </c>
      <c r="D397" s="47">
        <v>9</v>
      </c>
      <c r="E397" s="47">
        <v>4</v>
      </c>
      <c r="F397" s="47"/>
      <c r="G397" s="47">
        <v>36</v>
      </c>
      <c r="H397" s="83">
        <v>8.4499999999999993</v>
      </c>
      <c r="I397" s="60">
        <v>0.2</v>
      </c>
      <c r="J397" s="80">
        <f t="shared" si="44"/>
        <v>6.76</v>
      </c>
      <c r="K397" s="77"/>
      <c r="L397" s="52">
        <f t="shared" si="43"/>
        <v>0</v>
      </c>
      <c r="M397" s="53">
        <f t="shared" si="45"/>
        <v>0</v>
      </c>
    </row>
    <row r="398" spans="1:13" ht="21" x14ac:dyDescent="0.4">
      <c r="A398" s="51">
        <v>8412595201380</v>
      </c>
      <c r="B398" s="51" t="s">
        <v>333</v>
      </c>
      <c r="C398" s="47">
        <v>20138</v>
      </c>
      <c r="D398" s="47">
        <v>9</v>
      </c>
      <c r="E398" s="47">
        <v>4</v>
      </c>
      <c r="F398" s="47"/>
      <c r="G398" s="47">
        <v>38</v>
      </c>
      <c r="H398" s="83">
        <v>9.2100000000000009</v>
      </c>
      <c r="I398" s="60">
        <v>0.2</v>
      </c>
      <c r="J398" s="80">
        <f t="shared" si="44"/>
        <v>7.3680000000000012</v>
      </c>
      <c r="K398" s="77"/>
      <c r="L398" s="52">
        <f t="shared" si="43"/>
        <v>0</v>
      </c>
      <c r="M398" s="53">
        <f t="shared" si="45"/>
        <v>0</v>
      </c>
    </row>
    <row r="399" spans="1:13" ht="21" x14ac:dyDescent="0.4">
      <c r="A399" s="51">
        <v>8412595201403</v>
      </c>
      <c r="B399" s="51" t="s">
        <v>333</v>
      </c>
      <c r="C399" s="47">
        <v>20140</v>
      </c>
      <c r="D399" s="47">
        <v>9</v>
      </c>
      <c r="E399" s="47">
        <v>4</v>
      </c>
      <c r="F399" s="47"/>
      <c r="G399" s="47">
        <v>40</v>
      </c>
      <c r="H399" s="83">
        <v>10.71</v>
      </c>
      <c r="I399" s="60">
        <v>0.2</v>
      </c>
      <c r="J399" s="80">
        <f t="shared" si="44"/>
        <v>8.5680000000000014</v>
      </c>
      <c r="K399" s="77"/>
      <c r="L399" s="52">
        <f t="shared" si="43"/>
        <v>0</v>
      </c>
      <c r="M399" s="53">
        <f t="shared" si="45"/>
        <v>0</v>
      </c>
    </row>
    <row r="400" spans="1:13" ht="21" x14ac:dyDescent="0.4">
      <c r="B400" s="8"/>
      <c r="C400" s="3"/>
      <c r="D400" s="3"/>
      <c r="E400" s="3"/>
      <c r="F400" s="3"/>
      <c r="G400" s="3"/>
      <c r="H400" s="86"/>
      <c r="I400" s="25"/>
      <c r="J400" s="82"/>
      <c r="L400" s="20"/>
      <c r="M400" s="17"/>
    </row>
    <row r="401" spans="1:13" ht="21" x14ac:dyDescent="0.4">
      <c r="B401" s="8"/>
      <c r="C401" s="2" t="s">
        <v>56</v>
      </c>
      <c r="D401" s="3"/>
      <c r="E401" s="3"/>
      <c r="F401" s="3"/>
      <c r="G401" s="3"/>
      <c r="H401" s="86"/>
      <c r="I401" s="25"/>
      <c r="J401" s="82"/>
      <c r="L401" s="20"/>
      <c r="M401" s="17"/>
    </row>
    <row r="402" spans="1:13" ht="21" x14ac:dyDescent="0.4">
      <c r="A402" s="45"/>
      <c r="B402" s="51"/>
      <c r="C402" s="47" t="s">
        <v>1</v>
      </c>
      <c r="D402" s="47" t="s">
        <v>2</v>
      </c>
      <c r="E402" s="47" t="s">
        <v>3</v>
      </c>
      <c r="F402" s="47" t="s">
        <v>7</v>
      </c>
      <c r="G402" s="47" t="s">
        <v>5</v>
      </c>
      <c r="H402" s="83" t="s">
        <v>6</v>
      </c>
      <c r="I402" s="93"/>
      <c r="J402" s="80"/>
      <c r="K402" s="95"/>
      <c r="L402" s="52"/>
      <c r="M402" s="53"/>
    </row>
    <row r="403" spans="1:13" ht="21" x14ac:dyDescent="0.4">
      <c r="A403" s="51">
        <v>8412595891246</v>
      </c>
      <c r="B403" s="51" t="s">
        <v>333</v>
      </c>
      <c r="C403" s="47">
        <v>89124</v>
      </c>
      <c r="D403" s="64" t="s">
        <v>57</v>
      </c>
      <c r="E403" s="47">
        <v>1</v>
      </c>
      <c r="F403" s="47"/>
      <c r="G403" s="47">
        <v>24</v>
      </c>
      <c r="H403" s="83">
        <v>6.05</v>
      </c>
      <c r="I403" s="60">
        <v>0.2</v>
      </c>
      <c r="J403" s="90">
        <f t="shared" si="44"/>
        <v>4.84</v>
      </c>
      <c r="K403" s="77"/>
      <c r="L403" s="52">
        <f t="shared" ref="L403:L407" si="46">+K403*E403</f>
        <v>0</v>
      </c>
      <c r="M403" s="53">
        <f t="shared" si="45"/>
        <v>0</v>
      </c>
    </row>
    <row r="404" spans="1:13" ht="21" x14ac:dyDescent="0.4">
      <c r="A404" s="51">
        <v>8412595891284</v>
      </c>
      <c r="B404" s="51" t="s">
        <v>333</v>
      </c>
      <c r="C404" s="47">
        <v>89128</v>
      </c>
      <c r="D404" s="64" t="s">
        <v>57</v>
      </c>
      <c r="E404" s="47">
        <v>1</v>
      </c>
      <c r="F404" s="47"/>
      <c r="G404" s="47">
        <v>28</v>
      </c>
      <c r="H404" s="83">
        <v>8.34</v>
      </c>
      <c r="I404" s="60">
        <v>0.2</v>
      </c>
      <c r="J404" s="80">
        <f t="shared" si="44"/>
        <v>6.6720000000000006</v>
      </c>
      <c r="K404" s="77"/>
      <c r="L404" s="52">
        <f t="shared" si="46"/>
        <v>0</v>
      </c>
      <c r="M404" s="53">
        <f t="shared" si="45"/>
        <v>0</v>
      </c>
    </row>
    <row r="405" spans="1:13" ht="21" x14ac:dyDescent="0.4">
      <c r="A405" s="51">
        <v>8412595891321</v>
      </c>
      <c r="B405" s="51" t="s">
        <v>333</v>
      </c>
      <c r="C405" s="47">
        <v>89132</v>
      </c>
      <c r="D405" s="64" t="s">
        <v>57</v>
      </c>
      <c r="E405" s="47">
        <v>1</v>
      </c>
      <c r="F405" s="47"/>
      <c r="G405" s="47">
        <v>32</v>
      </c>
      <c r="H405" s="83">
        <v>10.76</v>
      </c>
      <c r="I405" s="60">
        <v>0.2</v>
      </c>
      <c r="J405" s="80">
        <f t="shared" si="44"/>
        <v>8.6080000000000005</v>
      </c>
      <c r="K405" s="77"/>
      <c r="L405" s="52">
        <f t="shared" si="46"/>
        <v>0</v>
      </c>
      <c r="M405" s="53">
        <f t="shared" si="45"/>
        <v>0</v>
      </c>
    </row>
    <row r="406" spans="1:13" ht="21" x14ac:dyDescent="0.4">
      <c r="A406" s="51">
        <v>8412595891369</v>
      </c>
      <c r="B406" s="51" t="s">
        <v>333</v>
      </c>
      <c r="C406" s="47">
        <v>89136</v>
      </c>
      <c r="D406" s="64" t="s">
        <v>57</v>
      </c>
      <c r="E406" s="47">
        <v>1</v>
      </c>
      <c r="F406" s="47"/>
      <c r="G406" s="47">
        <v>36</v>
      </c>
      <c r="H406" s="83">
        <v>13.62</v>
      </c>
      <c r="I406" s="60">
        <v>0.2</v>
      </c>
      <c r="J406" s="80">
        <f t="shared" si="44"/>
        <v>10.896000000000001</v>
      </c>
      <c r="K406" s="77"/>
      <c r="L406" s="52">
        <f t="shared" si="46"/>
        <v>0</v>
      </c>
      <c r="M406" s="53">
        <f t="shared" si="45"/>
        <v>0</v>
      </c>
    </row>
    <row r="407" spans="1:13" ht="21" x14ac:dyDescent="0.4">
      <c r="A407" s="51">
        <v>8412595891406</v>
      </c>
      <c r="B407" s="51" t="s">
        <v>333</v>
      </c>
      <c r="C407" s="47">
        <v>89140</v>
      </c>
      <c r="D407" s="64" t="s">
        <v>57</v>
      </c>
      <c r="E407" s="47">
        <v>1</v>
      </c>
      <c r="F407" s="47"/>
      <c r="G407" s="47">
        <v>40</v>
      </c>
      <c r="H407" s="83">
        <v>18.22</v>
      </c>
      <c r="I407" s="60">
        <v>0.2</v>
      </c>
      <c r="J407" s="80">
        <f t="shared" si="44"/>
        <v>14.576000000000001</v>
      </c>
      <c r="K407" s="77"/>
      <c r="L407" s="52">
        <f t="shared" si="46"/>
        <v>0</v>
      </c>
      <c r="M407" s="53">
        <f t="shared" si="45"/>
        <v>0</v>
      </c>
    </row>
    <row r="408" spans="1:13" ht="21" x14ac:dyDescent="0.4">
      <c r="B408" s="8"/>
      <c r="H408" s="86"/>
      <c r="I408" s="25"/>
      <c r="J408" s="82"/>
      <c r="L408" s="20"/>
      <c r="M408" s="17"/>
    </row>
    <row r="409" spans="1:13" ht="21" x14ac:dyDescent="0.4">
      <c r="B409" s="8"/>
      <c r="C409" s="2" t="s">
        <v>58</v>
      </c>
      <c r="D409" s="3"/>
      <c r="E409" s="3"/>
      <c r="F409" s="3"/>
      <c r="G409" s="3"/>
      <c r="H409" s="86"/>
      <c r="I409" s="25"/>
      <c r="J409" s="82"/>
      <c r="L409" s="20"/>
      <c r="M409" s="17"/>
    </row>
    <row r="410" spans="1:13" ht="21" x14ac:dyDescent="0.4">
      <c r="A410" s="45"/>
      <c r="B410" s="51"/>
      <c r="C410" s="47" t="s">
        <v>1</v>
      </c>
      <c r="D410" s="47" t="s">
        <v>2</v>
      </c>
      <c r="E410" s="47" t="s">
        <v>3</v>
      </c>
      <c r="F410" s="47" t="s">
        <v>59</v>
      </c>
      <c r="G410" s="47" t="s">
        <v>5</v>
      </c>
      <c r="H410" s="83" t="s">
        <v>6</v>
      </c>
      <c r="I410" s="93"/>
      <c r="J410" s="80"/>
      <c r="K410" s="95"/>
      <c r="L410" s="52"/>
      <c r="M410" s="53"/>
    </row>
    <row r="411" spans="1:13" ht="21" x14ac:dyDescent="0.4">
      <c r="A411" s="51">
        <v>8412595102120</v>
      </c>
      <c r="B411" s="51" t="s">
        <v>333</v>
      </c>
      <c r="C411" s="47">
        <v>10212</v>
      </c>
      <c r="D411" s="47" t="s">
        <v>60</v>
      </c>
      <c r="E411" s="47">
        <v>6</v>
      </c>
      <c r="F411" s="47" t="s">
        <v>61</v>
      </c>
      <c r="G411" s="47">
        <v>12</v>
      </c>
      <c r="H411" s="83">
        <v>2.88</v>
      </c>
      <c r="I411" s="60">
        <v>0.2</v>
      </c>
      <c r="J411" s="90">
        <f t="shared" si="44"/>
        <v>2.3039999999999998</v>
      </c>
      <c r="K411" s="77"/>
      <c r="L411" s="52">
        <f t="shared" ref="L411:L414" si="47">+K411*E411</f>
        <v>0</v>
      </c>
      <c r="M411" s="53">
        <f t="shared" si="45"/>
        <v>0</v>
      </c>
    </row>
    <row r="412" spans="1:13" ht="21" x14ac:dyDescent="0.4">
      <c r="A412" s="51">
        <v>8412595102137</v>
      </c>
      <c r="B412" s="51" t="s">
        <v>333</v>
      </c>
      <c r="C412" s="47">
        <v>10213</v>
      </c>
      <c r="D412" s="47" t="s">
        <v>60</v>
      </c>
      <c r="E412" s="47">
        <v>6</v>
      </c>
      <c r="F412" s="47" t="s">
        <v>62</v>
      </c>
      <c r="G412" s="47">
        <v>12</v>
      </c>
      <c r="H412" s="83">
        <v>4.59</v>
      </c>
      <c r="I412" s="60">
        <v>0.2</v>
      </c>
      <c r="J412" s="80">
        <f t="shared" si="44"/>
        <v>3.6720000000000002</v>
      </c>
      <c r="K412" s="77"/>
      <c r="L412" s="52">
        <f t="shared" si="47"/>
        <v>0</v>
      </c>
      <c r="M412" s="53">
        <f t="shared" si="45"/>
        <v>0</v>
      </c>
    </row>
    <row r="413" spans="1:13" ht="21" x14ac:dyDescent="0.4">
      <c r="A413" s="51">
        <v>8412595102144</v>
      </c>
      <c r="B413" s="51" t="s">
        <v>333</v>
      </c>
      <c r="C413" s="47">
        <v>10214</v>
      </c>
      <c r="D413" s="47" t="s">
        <v>60</v>
      </c>
      <c r="E413" s="47">
        <v>6</v>
      </c>
      <c r="F413" s="47" t="s">
        <v>61</v>
      </c>
      <c r="G413" s="47">
        <v>14</v>
      </c>
      <c r="H413" s="83">
        <v>3.29</v>
      </c>
      <c r="I413" s="60">
        <v>0.2</v>
      </c>
      <c r="J413" s="80">
        <f t="shared" si="44"/>
        <v>2.6320000000000001</v>
      </c>
      <c r="K413" s="77"/>
      <c r="L413" s="52">
        <f t="shared" si="47"/>
        <v>0</v>
      </c>
      <c r="M413" s="53">
        <f t="shared" si="45"/>
        <v>0</v>
      </c>
    </row>
    <row r="414" spans="1:13" ht="21" x14ac:dyDescent="0.4">
      <c r="A414" s="51">
        <v>8412595102151</v>
      </c>
      <c r="B414" s="51" t="s">
        <v>333</v>
      </c>
      <c r="C414" s="47">
        <v>10215</v>
      </c>
      <c r="D414" s="47" t="s">
        <v>60</v>
      </c>
      <c r="E414" s="47">
        <v>6</v>
      </c>
      <c r="F414" s="47" t="s">
        <v>62</v>
      </c>
      <c r="G414" s="47">
        <v>14</v>
      </c>
      <c r="H414" s="83">
        <v>5.01</v>
      </c>
      <c r="I414" s="60">
        <v>0.2</v>
      </c>
      <c r="J414" s="80">
        <f t="shared" si="44"/>
        <v>4.008</v>
      </c>
      <c r="K414" s="77"/>
      <c r="L414" s="52">
        <f t="shared" si="47"/>
        <v>0</v>
      </c>
      <c r="M414" s="53">
        <f t="shared" si="45"/>
        <v>0</v>
      </c>
    </row>
    <row r="415" spans="1:13" ht="21" x14ac:dyDescent="0.4">
      <c r="B415" s="8"/>
      <c r="H415" s="86"/>
      <c r="I415" s="25"/>
      <c r="J415" s="82"/>
      <c r="L415" s="20"/>
      <c r="M415" s="17"/>
    </row>
    <row r="416" spans="1:13" ht="21" x14ac:dyDescent="0.4">
      <c r="B416" s="8"/>
      <c r="C416" s="2" t="s">
        <v>63</v>
      </c>
      <c r="D416" s="3"/>
      <c r="E416" s="3"/>
      <c r="F416" s="3"/>
      <c r="G416" s="3"/>
      <c r="H416" s="86"/>
      <c r="I416" s="25"/>
      <c r="J416" s="82"/>
      <c r="L416" s="20"/>
      <c r="M416" s="17"/>
    </row>
    <row r="417" spans="1:13" ht="21" x14ac:dyDescent="0.4">
      <c r="A417" s="45"/>
      <c r="B417" s="51"/>
      <c r="C417" s="47" t="s">
        <v>1</v>
      </c>
      <c r="D417" s="47" t="s">
        <v>2</v>
      </c>
      <c r="E417" s="47" t="s">
        <v>3</v>
      </c>
      <c r="F417" s="47" t="s">
        <v>7</v>
      </c>
      <c r="G417" s="47" t="s">
        <v>5</v>
      </c>
      <c r="H417" s="83" t="s">
        <v>6</v>
      </c>
      <c r="I417" s="93"/>
      <c r="J417" s="80"/>
      <c r="K417" s="95"/>
      <c r="L417" s="52"/>
      <c r="M417" s="53"/>
    </row>
    <row r="418" spans="1:13" ht="21" x14ac:dyDescent="0.4">
      <c r="A418" s="51">
        <v>8412595208181</v>
      </c>
      <c r="B418" s="51" t="s">
        <v>333</v>
      </c>
      <c r="C418" s="47">
        <v>20818</v>
      </c>
      <c r="D418" s="47">
        <v>38</v>
      </c>
      <c r="E418" s="47">
        <v>6</v>
      </c>
      <c r="F418" s="47"/>
      <c r="G418" s="47">
        <v>18</v>
      </c>
      <c r="H418" s="83">
        <v>2.77</v>
      </c>
      <c r="I418" s="60">
        <v>0.2</v>
      </c>
      <c r="J418" s="90">
        <f t="shared" si="44"/>
        <v>2.2160000000000002</v>
      </c>
      <c r="K418" s="77"/>
      <c r="L418" s="52">
        <f t="shared" ref="L418:L426" si="48">+K418*E418</f>
        <v>0</v>
      </c>
      <c r="M418" s="53">
        <f t="shared" si="45"/>
        <v>0</v>
      </c>
    </row>
    <row r="419" spans="1:13" ht="21" x14ac:dyDescent="0.4">
      <c r="A419" s="51">
        <v>8412595208204</v>
      </c>
      <c r="B419" s="51" t="s">
        <v>333</v>
      </c>
      <c r="C419" s="47">
        <v>20820</v>
      </c>
      <c r="D419" s="47">
        <v>38</v>
      </c>
      <c r="E419" s="47">
        <v>6</v>
      </c>
      <c r="F419" s="47"/>
      <c r="G419" s="47">
        <v>20</v>
      </c>
      <c r="H419" s="83">
        <v>3.5</v>
      </c>
      <c r="I419" s="60">
        <v>0.2</v>
      </c>
      <c r="J419" s="80">
        <f t="shared" si="44"/>
        <v>2.8000000000000003</v>
      </c>
      <c r="K419" s="77"/>
      <c r="L419" s="52">
        <f t="shared" si="48"/>
        <v>0</v>
      </c>
      <c r="M419" s="53">
        <f t="shared" si="45"/>
        <v>0</v>
      </c>
    </row>
    <row r="420" spans="1:13" ht="21" x14ac:dyDescent="0.4">
      <c r="A420" s="51">
        <v>8412595208242</v>
      </c>
      <c r="B420" s="51" t="s">
        <v>333</v>
      </c>
      <c r="C420" s="47">
        <v>20824</v>
      </c>
      <c r="D420" s="47">
        <v>38</v>
      </c>
      <c r="E420" s="47">
        <v>6</v>
      </c>
      <c r="F420" s="47"/>
      <c r="G420" s="47">
        <v>24</v>
      </c>
      <c r="H420" s="83">
        <v>3.77</v>
      </c>
      <c r="I420" s="60">
        <v>0.2</v>
      </c>
      <c r="J420" s="80">
        <f t="shared" si="44"/>
        <v>3.016</v>
      </c>
      <c r="K420" s="77"/>
      <c r="L420" s="52">
        <f t="shared" si="48"/>
        <v>0</v>
      </c>
      <c r="M420" s="53">
        <f t="shared" si="45"/>
        <v>0</v>
      </c>
    </row>
    <row r="421" spans="1:13" ht="21" x14ac:dyDescent="0.4">
      <c r="A421" s="54">
        <v>8412595208280</v>
      </c>
      <c r="B421" s="55">
        <v>300493</v>
      </c>
      <c r="C421" s="56">
        <v>20828</v>
      </c>
      <c r="D421" s="56">
        <v>38</v>
      </c>
      <c r="E421" s="56">
        <v>6</v>
      </c>
      <c r="F421" s="56"/>
      <c r="G421" s="56">
        <v>28</v>
      </c>
      <c r="H421" s="84">
        <v>5.0599999999999996</v>
      </c>
      <c r="I421" s="57">
        <v>0.2</v>
      </c>
      <c r="J421" s="81">
        <f t="shared" si="44"/>
        <v>4.048</v>
      </c>
      <c r="K421" s="78"/>
      <c r="L421" s="58">
        <f t="shared" si="48"/>
        <v>0</v>
      </c>
      <c r="M421" s="59">
        <f t="shared" si="45"/>
        <v>0</v>
      </c>
    </row>
    <row r="422" spans="1:13" ht="21" x14ac:dyDescent="0.4">
      <c r="A422" s="54">
        <v>8412595208327</v>
      </c>
      <c r="B422" s="55">
        <v>300494</v>
      </c>
      <c r="C422" s="56">
        <v>20832</v>
      </c>
      <c r="D422" s="56">
        <v>38</v>
      </c>
      <c r="E422" s="56">
        <v>6</v>
      </c>
      <c r="F422" s="56"/>
      <c r="G422" s="56">
        <v>32</v>
      </c>
      <c r="H422" s="84">
        <v>6.68</v>
      </c>
      <c r="I422" s="57">
        <v>0.2</v>
      </c>
      <c r="J422" s="81">
        <f t="shared" si="44"/>
        <v>5.3440000000000003</v>
      </c>
      <c r="K422" s="78"/>
      <c r="L422" s="58">
        <f t="shared" si="48"/>
        <v>0</v>
      </c>
      <c r="M422" s="59">
        <f t="shared" si="45"/>
        <v>0</v>
      </c>
    </row>
    <row r="423" spans="1:13" ht="21" x14ac:dyDescent="0.4">
      <c r="A423" s="54">
        <v>8412595208341</v>
      </c>
      <c r="B423" s="55">
        <v>740304</v>
      </c>
      <c r="C423" s="56">
        <v>20834</v>
      </c>
      <c r="D423" s="56">
        <v>38</v>
      </c>
      <c r="E423" s="56">
        <v>6</v>
      </c>
      <c r="F423" s="56"/>
      <c r="G423" s="56">
        <v>34</v>
      </c>
      <c r="H423" s="84">
        <v>7.38</v>
      </c>
      <c r="I423" s="57">
        <v>0.2</v>
      </c>
      <c r="J423" s="81">
        <f t="shared" si="44"/>
        <v>5.9039999999999999</v>
      </c>
      <c r="K423" s="78"/>
      <c r="L423" s="58">
        <f t="shared" si="48"/>
        <v>0</v>
      </c>
      <c r="M423" s="59">
        <f t="shared" si="45"/>
        <v>0</v>
      </c>
    </row>
    <row r="424" spans="1:13" ht="21" x14ac:dyDescent="0.4">
      <c r="A424" s="54">
        <v>8412595208365</v>
      </c>
      <c r="B424" s="55">
        <v>300495</v>
      </c>
      <c r="C424" s="56">
        <v>20836</v>
      </c>
      <c r="D424" s="56">
        <v>38</v>
      </c>
      <c r="E424" s="56">
        <v>4</v>
      </c>
      <c r="F424" s="56"/>
      <c r="G424" s="56">
        <v>36</v>
      </c>
      <c r="H424" s="84">
        <v>8.23</v>
      </c>
      <c r="I424" s="57">
        <v>0.2</v>
      </c>
      <c r="J424" s="81">
        <f t="shared" si="44"/>
        <v>6.5840000000000005</v>
      </c>
      <c r="K424" s="78"/>
      <c r="L424" s="58">
        <f t="shared" si="48"/>
        <v>0</v>
      </c>
      <c r="M424" s="59">
        <f t="shared" si="45"/>
        <v>0</v>
      </c>
    </row>
    <row r="425" spans="1:13" ht="21" x14ac:dyDescent="0.4">
      <c r="A425" s="54">
        <v>8412595208389</v>
      </c>
      <c r="B425" s="55">
        <v>300496</v>
      </c>
      <c r="C425" s="56">
        <v>20838</v>
      </c>
      <c r="D425" s="56">
        <v>38</v>
      </c>
      <c r="E425" s="56">
        <v>4</v>
      </c>
      <c r="F425" s="56"/>
      <c r="G425" s="56">
        <v>38</v>
      </c>
      <c r="H425" s="84">
        <v>8.9</v>
      </c>
      <c r="I425" s="57">
        <v>0.2</v>
      </c>
      <c r="J425" s="81">
        <f t="shared" si="44"/>
        <v>7.120000000000001</v>
      </c>
      <c r="K425" s="78"/>
      <c r="L425" s="58">
        <f t="shared" si="48"/>
        <v>0</v>
      </c>
      <c r="M425" s="59">
        <f t="shared" si="45"/>
        <v>0</v>
      </c>
    </row>
    <row r="426" spans="1:13" ht="21" x14ac:dyDescent="0.4">
      <c r="A426" s="54">
        <v>8412595208402</v>
      </c>
      <c r="B426" s="55">
        <v>300497</v>
      </c>
      <c r="C426" s="56">
        <v>20840</v>
      </c>
      <c r="D426" s="56">
        <v>38</v>
      </c>
      <c r="E426" s="56">
        <v>4</v>
      </c>
      <c r="F426" s="56"/>
      <c r="G426" s="56">
        <v>40</v>
      </c>
      <c r="H426" s="84">
        <v>10.64</v>
      </c>
      <c r="I426" s="57">
        <v>0.2</v>
      </c>
      <c r="J426" s="81">
        <f t="shared" si="44"/>
        <v>8.5120000000000005</v>
      </c>
      <c r="K426" s="78"/>
      <c r="L426" s="58">
        <f t="shared" si="48"/>
        <v>0</v>
      </c>
      <c r="M426" s="59">
        <f t="shared" si="45"/>
        <v>0</v>
      </c>
    </row>
    <row r="427" spans="1:13" ht="21" x14ac:dyDescent="0.4">
      <c r="B427" s="8"/>
      <c r="C427" s="3"/>
      <c r="D427" s="3"/>
      <c r="E427" s="3"/>
      <c r="F427" s="3"/>
      <c r="G427" s="3"/>
      <c r="H427" s="86"/>
      <c r="I427" s="25"/>
      <c r="J427" s="82"/>
      <c r="L427" s="20"/>
      <c r="M427" s="17"/>
    </row>
    <row r="428" spans="1:13" ht="21" x14ac:dyDescent="0.4">
      <c r="B428" s="8"/>
      <c r="C428" s="2" t="s">
        <v>64</v>
      </c>
      <c r="D428" s="3"/>
      <c r="E428" s="3"/>
      <c r="F428" s="3"/>
      <c r="G428" s="3"/>
      <c r="H428" s="86"/>
      <c r="I428" s="25"/>
      <c r="J428" s="82"/>
      <c r="L428" s="20"/>
      <c r="M428" s="17"/>
    </row>
    <row r="429" spans="1:13" ht="21" x14ac:dyDescent="0.4">
      <c r="A429" s="45"/>
      <c r="B429" s="51"/>
      <c r="C429" s="47" t="s">
        <v>1</v>
      </c>
      <c r="D429" s="47" t="s">
        <v>2</v>
      </c>
      <c r="E429" s="47" t="s">
        <v>3</v>
      </c>
      <c r="F429" s="47" t="s">
        <v>7</v>
      </c>
      <c r="G429" s="47" t="s">
        <v>5</v>
      </c>
      <c r="H429" s="83" t="s">
        <v>6</v>
      </c>
      <c r="I429" s="93"/>
      <c r="J429" s="80"/>
      <c r="K429" s="95"/>
      <c r="L429" s="52"/>
      <c r="M429" s="53"/>
    </row>
    <row r="430" spans="1:13" ht="21" x14ac:dyDescent="0.4">
      <c r="A430" s="51">
        <v>8412595218241</v>
      </c>
      <c r="B430" s="51" t="s">
        <v>333</v>
      </c>
      <c r="C430" s="47">
        <v>21824</v>
      </c>
      <c r="D430" s="47" t="s">
        <v>65</v>
      </c>
      <c r="E430" s="47">
        <v>1</v>
      </c>
      <c r="F430" s="47"/>
      <c r="G430" s="47">
        <v>24</v>
      </c>
      <c r="H430" s="83">
        <v>5.67</v>
      </c>
      <c r="I430" s="60">
        <v>0.2</v>
      </c>
      <c r="J430" s="90">
        <f t="shared" si="44"/>
        <v>4.5360000000000005</v>
      </c>
      <c r="K430" s="77"/>
      <c r="L430" s="52">
        <f t="shared" ref="L430:L434" si="49">+K430*E430</f>
        <v>0</v>
      </c>
      <c r="M430" s="53">
        <f t="shared" si="45"/>
        <v>0</v>
      </c>
    </row>
    <row r="431" spans="1:13" ht="21" x14ac:dyDescent="0.4">
      <c r="A431" s="51">
        <v>8412595218289</v>
      </c>
      <c r="B431" s="51" t="s">
        <v>333</v>
      </c>
      <c r="C431" s="47">
        <v>21828</v>
      </c>
      <c r="D431" s="47" t="s">
        <v>65</v>
      </c>
      <c r="E431" s="47">
        <v>1</v>
      </c>
      <c r="F431" s="47"/>
      <c r="G431" s="47">
        <v>28</v>
      </c>
      <c r="H431" s="83">
        <v>8.27</v>
      </c>
      <c r="I431" s="60">
        <v>0.2</v>
      </c>
      <c r="J431" s="80">
        <f t="shared" si="44"/>
        <v>6.6159999999999997</v>
      </c>
      <c r="K431" s="77"/>
      <c r="L431" s="52">
        <f t="shared" si="49"/>
        <v>0</v>
      </c>
      <c r="M431" s="53">
        <f t="shared" si="45"/>
        <v>0</v>
      </c>
    </row>
    <row r="432" spans="1:13" ht="21" x14ac:dyDescent="0.4">
      <c r="A432" s="51">
        <v>8412595218326</v>
      </c>
      <c r="B432" s="51" t="s">
        <v>333</v>
      </c>
      <c r="C432" s="47">
        <v>21832</v>
      </c>
      <c r="D432" s="47" t="s">
        <v>65</v>
      </c>
      <c r="E432" s="47">
        <v>1</v>
      </c>
      <c r="F432" s="47"/>
      <c r="G432" s="47">
        <v>32</v>
      </c>
      <c r="H432" s="83">
        <v>9.77</v>
      </c>
      <c r="I432" s="60">
        <v>0.2</v>
      </c>
      <c r="J432" s="80">
        <f t="shared" si="44"/>
        <v>7.8159999999999998</v>
      </c>
      <c r="K432" s="77"/>
      <c r="L432" s="52">
        <f t="shared" si="49"/>
        <v>0</v>
      </c>
      <c r="M432" s="53">
        <f t="shared" si="45"/>
        <v>0</v>
      </c>
    </row>
    <row r="433" spans="1:13" ht="21" x14ac:dyDescent="0.4">
      <c r="A433" s="51">
        <v>8412595218364</v>
      </c>
      <c r="B433" s="51" t="s">
        <v>333</v>
      </c>
      <c r="C433" s="47">
        <v>21836</v>
      </c>
      <c r="D433" s="47" t="s">
        <v>65</v>
      </c>
      <c r="E433" s="47">
        <v>1</v>
      </c>
      <c r="F433" s="47"/>
      <c r="G433" s="47">
        <v>36</v>
      </c>
      <c r="H433" s="83">
        <v>11.98</v>
      </c>
      <c r="I433" s="60">
        <v>0.2</v>
      </c>
      <c r="J433" s="80">
        <f t="shared" si="44"/>
        <v>9.5840000000000014</v>
      </c>
      <c r="K433" s="77"/>
      <c r="L433" s="52">
        <f t="shared" si="49"/>
        <v>0</v>
      </c>
      <c r="M433" s="53">
        <f t="shared" si="45"/>
        <v>0</v>
      </c>
    </row>
    <row r="434" spans="1:13" ht="21" x14ac:dyDescent="0.4">
      <c r="A434" s="51">
        <v>8412595218401</v>
      </c>
      <c r="B434" s="51" t="s">
        <v>333</v>
      </c>
      <c r="C434" s="47">
        <v>21840</v>
      </c>
      <c r="D434" s="47" t="s">
        <v>65</v>
      </c>
      <c r="E434" s="47">
        <v>1</v>
      </c>
      <c r="F434" s="47"/>
      <c r="G434" s="47">
        <v>40</v>
      </c>
      <c r="H434" s="83">
        <v>14.46</v>
      </c>
      <c r="I434" s="60">
        <v>0.2</v>
      </c>
      <c r="J434" s="80">
        <f t="shared" si="44"/>
        <v>11.568000000000001</v>
      </c>
      <c r="K434" s="77"/>
      <c r="L434" s="52">
        <f t="shared" si="49"/>
        <v>0</v>
      </c>
      <c r="M434" s="53">
        <f t="shared" si="45"/>
        <v>0</v>
      </c>
    </row>
    <row r="435" spans="1:13" ht="21" x14ac:dyDescent="0.4">
      <c r="B435" s="8"/>
      <c r="C435" s="3"/>
      <c r="D435" s="3"/>
      <c r="E435" s="3"/>
      <c r="F435" s="3"/>
      <c r="G435" s="3"/>
      <c r="H435" s="86"/>
      <c r="I435" s="25"/>
      <c r="J435" s="82"/>
      <c r="L435" s="20"/>
      <c r="M435" s="17"/>
    </row>
    <row r="436" spans="1:13" ht="21" x14ac:dyDescent="0.4">
      <c r="B436" s="8"/>
      <c r="C436" s="2" t="s">
        <v>66</v>
      </c>
      <c r="D436" s="3"/>
      <c r="E436" s="3"/>
      <c r="F436" s="3"/>
      <c r="G436" s="3"/>
      <c r="H436" s="86"/>
      <c r="I436" s="25"/>
      <c r="J436" s="82"/>
      <c r="L436" s="20"/>
      <c r="M436" s="17"/>
    </row>
    <row r="437" spans="1:13" ht="21" x14ac:dyDescent="0.4">
      <c r="A437" s="45"/>
      <c r="B437" s="51"/>
      <c r="C437" s="65" t="s">
        <v>1</v>
      </c>
      <c r="D437" s="65" t="s">
        <v>2</v>
      </c>
      <c r="E437" s="65" t="s">
        <v>3</v>
      </c>
      <c r="F437" s="65" t="s">
        <v>28</v>
      </c>
      <c r="G437" s="65" t="s">
        <v>5</v>
      </c>
      <c r="H437" s="88" t="s">
        <v>6</v>
      </c>
      <c r="I437" s="93"/>
      <c r="J437" s="80"/>
      <c r="K437" s="95"/>
      <c r="L437" s="52"/>
      <c r="M437" s="53"/>
    </row>
    <row r="438" spans="1:13" ht="21" x14ac:dyDescent="0.4">
      <c r="A438" s="54">
        <v>8412595202028</v>
      </c>
      <c r="B438" s="55">
        <v>740013</v>
      </c>
      <c r="C438" s="56">
        <v>20202</v>
      </c>
      <c r="D438" s="56"/>
      <c r="E438" s="56">
        <v>4</v>
      </c>
      <c r="F438" s="56">
        <v>0.35</v>
      </c>
      <c r="G438" s="56">
        <v>12</v>
      </c>
      <c r="H438" s="84">
        <v>2.11</v>
      </c>
      <c r="I438" s="57">
        <v>0.2</v>
      </c>
      <c r="J438" s="96">
        <f t="shared" si="44"/>
        <v>1.6879999999999999</v>
      </c>
      <c r="K438" s="78"/>
      <c r="L438" s="58">
        <f t="shared" ref="L438:L440" si="50">+K438*E438</f>
        <v>0</v>
      </c>
      <c r="M438" s="59">
        <f t="shared" si="45"/>
        <v>0</v>
      </c>
    </row>
    <row r="439" spans="1:13" ht="21" x14ac:dyDescent="0.4">
      <c r="A439" s="54">
        <v>8412595202059</v>
      </c>
      <c r="B439" s="55">
        <v>740014</v>
      </c>
      <c r="C439" s="56">
        <v>20205</v>
      </c>
      <c r="D439" s="56"/>
      <c r="E439" s="56">
        <v>4</v>
      </c>
      <c r="F439" s="56">
        <v>0.7</v>
      </c>
      <c r="G439" s="56">
        <v>16</v>
      </c>
      <c r="H439" s="84">
        <v>2.58</v>
      </c>
      <c r="I439" s="57">
        <v>0.2</v>
      </c>
      <c r="J439" s="81">
        <f t="shared" si="44"/>
        <v>2.0640000000000001</v>
      </c>
      <c r="K439" s="78"/>
      <c r="L439" s="58">
        <f t="shared" si="50"/>
        <v>0</v>
      </c>
      <c r="M439" s="59">
        <f t="shared" si="45"/>
        <v>0</v>
      </c>
    </row>
    <row r="440" spans="1:13" ht="21" x14ac:dyDescent="0.4">
      <c r="A440" s="54">
        <v>8412595202073</v>
      </c>
      <c r="B440" s="55">
        <v>740015</v>
      </c>
      <c r="C440" s="56">
        <v>20207</v>
      </c>
      <c r="D440" s="56"/>
      <c r="E440" s="56">
        <v>4</v>
      </c>
      <c r="F440" s="56">
        <v>1</v>
      </c>
      <c r="G440" s="56">
        <v>20</v>
      </c>
      <c r="H440" s="84">
        <v>3.03</v>
      </c>
      <c r="I440" s="57">
        <v>0.2</v>
      </c>
      <c r="J440" s="81">
        <f t="shared" si="44"/>
        <v>2.4239999999999999</v>
      </c>
      <c r="K440" s="78"/>
      <c r="L440" s="58">
        <f t="shared" si="50"/>
        <v>0</v>
      </c>
      <c r="M440" s="59">
        <f t="shared" si="45"/>
        <v>0</v>
      </c>
    </row>
    <row r="441" spans="1:13" ht="21" x14ac:dyDescent="0.4">
      <c r="B441" s="8"/>
      <c r="H441" s="86"/>
      <c r="I441" s="25"/>
      <c r="J441" s="82"/>
      <c r="L441" s="20"/>
      <c r="M441" s="17"/>
    </row>
    <row r="442" spans="1:13" ht="21" x14ac:dyDescent="0.4">
      <c r="B442" s="8"/>
      <c r="C442" s="2" t="s">
        <v>67</v>
      </c>
      <c r="D442" s="3"/>
      <c r="E442" s="3"/>
      <c r="F442" s="3"/>
      <c r="G442" s="3"/>
      <c r="H442" s="86"/>
      <c r="I442" s="25"/>
      <c r="J442" s="82"/>
      <c r="L442" s="20"/>
      <c r="M442" s="17"/>
    </row>
    <row r="443" spans="1:13" ht="21" x14ac:dyDescent="0.4">
      <c r="A443" s="45"/>
      <c r="B443" s="51"/>
      <c r="C443" s="47" t="s">
        <v>1</v>
      </c>
      <c r="D443" s="47" t="s">
        <v>2</v>
      </c>
      <c r="E443" s="47" t="s">
        <v>3</v>
      </c>
      <c r="F443" s="47" t="s">
        <v>68</v>
      </c>
      <c r="G443" s="47" t="s">
        <v>5</v>
      </c>
      <c r="H443" s="83" t="s">
        <v>6</v>
      </c>
      <c r="I443" s="93"/>
      <c r="J443" s="80"/>
      <c r="K443" s="95"/>
      <c r="L443" s="52"/>
      <c r="M443" s="53"/>
    </row>
    <row r="444" spans="1:13" ht="21" x14ac:dyDescent="0.4">
      <c r="A444" s="54">
        <v>8412595107262</v>
      </c>
      <c r="B444" s="55">
        <v>300502</v>
      </c>
      <c r="C444" s="56">
        <v>10726</v>
      </c>
      <c r="D444" s="56" t="s">
        <v>69</v>
      </c>
      <c r="E444" s="56">
        <v>6</v>
      </c>
      <c r="F444" s="56" t="s">
        <v>70</v>
      </c>
      <c r="G444" s="56">
        <v>26</v>
      </c>
      <c r="H444" s="84">
        <v>2.64</v>
      </c>
      <c r="I444" s="57">
        <v>0.2</v>
      </c>
      <c r="J444" s="96">
        <f t="shared" si="44"/>
        <v>2.1120000000000001</v>
      </c>
      <c r="K444" s="78"/>
      <c r="L444" s="58">
        <f t="shared" ref="L444:L447" si="51">+K444*E444</f>
        <v>0</v>
      </c>
      <c r="M444" s="59">
        <f t="shared" si="45"/>
        <v>0</v>
      </c>
    </row>
    <row r="445" spans="1:13" ht="21" x14ac:dyDescent="0.4">
      <c r="A445" s="54">
        <v>8412595107286</v>
      </c>
      <c r="B445" s="55">
        <v>300503</v>
      </c>
      <c r="C445" s="56">
        <v>10728</v>
      </c>
      <c r="D445" s="56" t="s">
        <v>69</v>
      </c>
      <c r="E445" s="56">
        <v>6</v>
      </c>
      <c r="F445" s="56" t="s">
        <v>70</v>
      </c>
      <c r="G445" s="56">
        <v>28</v>
      </c>
      <c r="H445" s="84">
        <v>3.03</v>
      </c>
      <c r="I445" s="57">
        <v>0.2</v>
      </c>
      <c r="J445" s="81">
        <f t="shared" si="44"/>
        <v>2.4239999999999999</v>
      </c>
      <c r="K445" s="78"/>
      <c r="L445" s="58">
        <f t="shared" si="51"/>
        <v>0</v>
      </c>
      <c r="M445" s="59">
        <f t="shared" si="45"/>
        <v>0</v>
      </c>
    </row>
    <row r="446" spans="1:13" ht="21" x14ac:dyDescent="0.4">
      <c r="A446" s="51">
        <v>8412595107361</v>
      </c>
      <c r="B446" s="51" t="s">
        <v>333</v>
      </c>
      <c r="C446" s="47">
        <v>10736</v>
      </c>
      <c r="D446" s="47" t="s">
        <v>69</v>
      </c>
      <c r="E446" s="47">
        <v>6</v>
      </c>
      <c r="F446" s="47" t="s">
        <v>71</v>
      </c>
      <c r="G446" s="47">
        <v>26</v>
      </c>
      <c r="H446" s="83">
        <v>3.64</v>
      </c>
      <c r="I446" s="60">
        <v>0.2</v>
      </c>
      <c r="J446" s="80">
        <f t="shared" si="44"/>
        <v>2.9120000000000004</v>
      </c>
      <c r="K446" s="77"/>
      <c r="L446" s="52">
        <f t="shared" si="51"/>
        <v>0</v>
      </c>
      <c r="M446" s="53">
        <f t="shared" si="45"/>
        <v>0</v>
      </c>
    </row>
    <row r="447" spans="1:13" ht="21" x14ac:dyDescent="0.4">
      <c r="A447" s="51">
        <v>8412595107385</v>
      </c>
      <c r="B447" s="51" t="s">
        <v>333</v>
      </c>
      <c r="C447" s="47">
        <v>10738</v>
      </c>
      <c r="D447" s="47" t="s">
        <v>69</v>
      </c>
      <c r="E447" s="47">
        <v>6</v>
      </c>
      <c r="F447" s="47" t="s">
        <v>71</v>
      </c>
      <c r="G447" s="47">
        <v>28</v>
      </c>
      <c r="H447" s="83">
        <v>4</v>
      </c>
      <c r="I447" s="60">
        <v>0.2</v>
      </c>
      <c r="J447" s="80">
        <f t="shared" si="44"/>
        <v>3.2</v>
      </c>
      <c r="K447" s="77"/>
      <c r="L447" s="52">
        <f t="shared" si="51"/>
        <v>0</v>
      </c>
      <c r="M447" s="53">
        <f t="shared" si="45"/>
        <v>0</v>
      </c>
    </row>
    <row r="448" spans="1:13" ht="21" x14ac:dyDescent="0.4">
      <c r="B448" s="8"/>
      <c r="H448" s="86"/>
      <c r="I448" s="25"/>
      <c r="J448" s="82"/>
      <c r="L448" s="20"/>
      <c r="M448" s="17"/>
    </row>
    <row r="449" spans="1:13" ht="21" x14ac:dyDescent="0.4">
      <c r="B449" s="8"/>
      <c r="C449" s="2" t="s">
        <v>72</v>
      </c>
      <c r="D449" s="3"/>
      <c r="E449" s="3"/>
      <c r="F449" s="3"/>
      <c r="G449" s="3"/>
      <c r="H449" s="86"/>
      <c r="I449" s="25"/>
      <c r="J449" s="80"/>
      <c r="L449" s="20"/>
      <c r="M449" s="17"/>
    </row>
    <row r="450" spans="1:13" ht="21" x14ac:dyDescent="0.4">
      <c r="A450" s="45"/>
      <c r="B450" s="51"/>
      <c r="C450" s="47" t="s">
        <v>1</v>
      </c>
      <c r="D450" s="47" t="s">
        <v>2</v>
      </c>
      <c r="E450" s="47" t="s">
        <v>3</v>
      </c>
      <c r="F450" s="47" t="s">
        <v>68</v>
      </c>
      <c r="G450" s="47" t="s">
        <v>5</v>
      </c>
      <c r="H450" s="83" t="s">
        <v>6</v>
      </c>
      <c r="I450" s="93"/>
      <c r="J450" s="82"/>
      <c r="K450" s="95"/>
      <c r="L450" s="52"/>
      <c r="M450" s="53"/>
    </row>
    <row r="451" spans="1:13" ht="21" x14ac:dyDescent="0.4">
      <c r="A451" s="51">
        <v>8412595108269</v>
      </c>
      <c r="B451" s="51" t="s">
        <v>333</v>
      </c>
      <c r="C451" s="47">
        <v>10826</v>
      </c>
      <c r="D451" s="47" t="s">
        <v>73</v>
      </c>
      <c r="E451" s="47">
        <v>6</v>
      </c>
      <c r="F451" s="47" t="s">
        <v>70</v>
      </c>
      <c r="G451" s="47">
        <v>26</v>
      </c>
      <c r="H451" s="83">
        <v>3.7</v>
      </c>
      <c r="I451" s="60">
        <v>0.2</v>
      </c>
      <c r="J451" s="90">
        <f t="shared" si="44"/>
        <v>2.9600000000000004</v>
      </c>
      <c r="K451" s="77"/>
      <c r="L451" s="52">
        <f t="shared" ref="L451:L452" si="52">+K451*E451</f>
        <v>0</v>
      </c>
      <c r="M451" s="53">
        <f t="shared" si="45"/>
        <v>0</v>
      </c>
    </row>
    <row r="452" spans="1:13" ht="21" x14ac:dyDescent="0.4">
      <c r="A452" s="51">
        <v>8412595108283</v>
      </c>
      <c r="B452" s="51" t="s">
        <v>333</v>
      </c>
      <c r="C452" s="47">
        <v>10828</v>
      </c>
      <c r="D452" s="47" t="s">
        <v>73</v>
      </c>
      <c r="E452" s="47">
        <v>6</v>
      </c>
      <c r="F452" s="47" t="s">
        <v>70</v>
      </c>
      <c r="G452" s="47">
        <v>28</v>
      </c>
      <c r="H452" s="83">
        <v>4.22</v>
      </c>
      <c r="I452" s="60">
        <v>0.2</v>
      </c>
      <c r="J452" s="80">
        <f t="shared" si="44"/>
        <v>3.3759999999999999</v>
      </c>
      <c r="K452" s="77"/>
      <c r="L452" s="52">
        <f t="shared" si="52"/>
        <v>0</v>
      </c>
      <c r="M452" s="53">
        <f t="shared" si="45"/>
        <v>0</v>
      </c>
    </row>
    <row r="453" spans="1:13" ht="21" x14ac:dyDescent="0.4">
      <c r="A453" s="45"/>
      <c r="B453" s="51"/>
      <c r="C453" s="45"/>
      <c r="D453" s="45"/>
      <c r="E453" s="45"/>
      <c r="F453" s="45"/>
      <c r="G453" s="45"/>
      <c r="H453" s="83"/>
      <c r="I453" s="93"/>
      <c r="J453" s="80"/>
      <c r="K453" s="95"/>
      <c r="L453" s="52"/>
      <c r="M453" s="53"/>
    </row>
    <row r="454" spans="1:13" ht="21" x14ac:dyDescent="0.4">
      <c r="B454" s="8"/>
      <c r="C454" s="2" t="s">
        <v>74</v>
      </c>
      <c r="D454" s="3"/>
      <c r="E454" s="3"/>
      <c r="F454" s="3"/>
      <c r="G454" s="3"/>
      <c r="H454" s="86"/>
      <c r="I454" s="25"/>
      <c r="J454" s="82"/>
      <c r="L454" s="20"/>
      <c r="M454" s="17"/>
    </row>
    <row r="455" spans="1:13" ht="21" x14ac:dyDescent="0.4">
      <c r="A455" s="45"/>
      <c r="B455" s="51"/>
      <c r="C455" s="47" t="s">
        <v>1</v>
      </c>
      <c r="D455" s="47" t="s">
        <v>2</v>
      </c>
      <c r="E455" s="47" t="s">
        <v>3</v>
      </c>
      <c r="F455" s="47" t="s">
        <v>59</v>
      </c>
      <c r="G455" s="47" t="s">
        <v>5</v>
      </c>
      <c r="H455" s="83" t="s">
        <v>6</v>
      </c>
      <c r="I455" s="93"/>
      <c r="J455" s="80"/>
      <c r="K455" s="95"/>
      <c r="L455" s="52"/>
      <c r="M455" s="53"/>
    </row>
    <row r="456" spans="1:13" ht="21" x14ac:dyDescent="0.4">
      <c r="A456" s="51">
        <v>8412595209201</v>
      </c>
      <c r="B456" s="51" t="s">
        <v>333</v>
      </c>
      <c r="C456" s="47">
        <v>20920</v>
      </c>
      <c r="D456" s="47" t="s">
        <v>75</v>
      </c>
      <c r="E456" s="47">
        <v>10</v>
      </c>
      <c r="F456" s="47" t="s">
        <v>76</v>
      </c>
      <c r="G456" s="47">
        <v>20</v>
      </c>
      <c r="H456" s="83">
        <v>7.04</v>
      </c>
      <c r="I456" s="60">
        <v>0.2</v>
      </c>
      <c r="J456" s="90">
        <f t="shared" si="44"/>
        <v>5.6320000000000006</v>
      </c>
      <c r="K456" s="77"/>
      <c r="L456" s="52">
        <f t="shared" ref="L456:L459" si="53">+K456*E456</f>
        <v>0</v>
      </c>
      <c r="M456" s="53">
        <f t="shared" si="45"/>
        <v>0</v>
      </c>
    </row>
    <row r="457" spans="1:13" ht="21" x14ac:dyDescent="0.4">
      <c r="A457" s="54">
        <v>8412595209249</v>
      </c>
      <c r="B457" s="55">
        <v>300265</v>
      </c>
      <c r="C457" s="56">
        <v>20924</v>
      </c>
      <c r="D457" s="56" t="s">
        <v>75</v>
      </c>
      <c r="E457" s="56">
        <v>10</v>
      </c>
      <c r="F457" s="56" t="s">
        <v>76</v>
      </c>
      <c r="G457" s="56">
        <v>24</v>
      </c>
      <c r="H457" s="84">
        <v>8.14</v>
      </c>
      <c r="I457" s="57">
        <v>0.2</v>
      </c>
      <c r="J457" s="81">
        <f t="shared" si="44"/>
        <v>6.5120000000000005</v>
      </c>
      <c r="K457" s="78"/>
      <c r="L457" s="58">
        <f t="shared" si="53"/>
        <v>0</v>
      </c>
      <c r="M457" s="59">
        <f t="shared" si="45"/>
        <v>0</v>
      </c>
    </row>
    <row r="458" spans="1:13" ht="21" x14ac:dyDescent="0.4">
      <c r="A458" s="54">
        <v>8412595209263</v>
      </c>
      <c r="B458" s="55">
        <v>300266</v>
      </c>
      <c r="C458" s="56">
        <v>20926</v>
      </c>
      <c r="D458" s="56" t="s">
        <v>75</v>
      </c>
      <c r="E458" s="56">
        <v>10</v>
      </c>
      <c r="F458" s="56" t="s">
        <v>76</v>
      </c>
      <c r="G458" s="56">
        <v>26</v>
      </c>
      <c r="H458" s="84">
        <v>8.64</v>
      </c>
      <c r="I458" s="57">
        <v>0.2</v>
      </c>
      <c r="J458" s="81">
        <f t="shared" si="44"/>
        <v>6.9120000000000008</v>
      </c>
      <c r="K458" s="78"/>
      <c r="L458" s="58">
        <f t="shared" si="53"/>
        <v>0</v>
      </c>
      <c r="M458" s="59">
        <f t="shared" si="45"/>
        <v>0</v>
      </c>
    </row>
    <row r="459" spans="1:13" ht="21" x14ac:dyDescent="0.4">
      <c r="A459" s="54">
        <v>8412595209287</v>
      </c>
      <c r="B459" s="55">
        <v>300270</v>
      </c>
      <c r="C459" s="56">
        <v>20928</v>
      </c>
      <c r="D459" s="56" t="s">
        <v>75</v>
      </c>
      <c r="E459" s="56">
        <v>6</v>
      </c>
      <c r="F459" s="56" t="s">
        <v>76</v>
      </c>
      <c r="G459" s="56">
        <v>28</v>
      </c>
      <c r="H459" s="84">
        <v>10.119999999999999</v>
      </c>
      <c r="I459" s="57">
        <v>0.2</v>
      </c>
      <c r="J459" s="81">
        <f t="shared" si="44"/>
        <v>8.0960000000000001</v>
      </c>
      <c r="K459" s="78"/>
      <c r="L459" s="58">
        <f t="shared" si="53"/>
        <v>0</v>
      </c>
      <c r="M459" s="59">
        <f t="shared" si="45"/>
        <v>0</v>
      </c>
    </row>
    <row r="460" spans="1:13" ht="21" x14ac:dyDescent="0.4">
      <c r="B460" s="8"/>
      <c r="H460" s="86"/>
      <c r="I460" s="25"/>
      <c r="J460" s="82"/>
      <c r="L460" s="20"/>
      <c r="M460" s="17"/>
    </row>
    <row r="461" spans="1:13" ht="21" x14ac:dyDescent="0.4">
      <c r="B461" s="8"/>
      <c r="C461" s="2" t="s">
        <v>77</v>
      </c>
      <c r="D461" s="3"/>
      <c r="E461" s="3"/>
      <c r="F461" s="3"/>
      <c r="G461" s="3"/>
      <c r="H461" s="86"/>
      <c r="I461" s="25"/>
      <c r="J461" s="82"/>
      <c r="L461" s="20"/>
      <c r="M461" s="17"/>
    </row>
    <row r="462" spans="1:13" ht="21" x14ac:dyDescent="0.4">
      <c r="A462" s="45"/>
      <c r="B462" s="51"/>
      <c r="C462" s="47" t="s">
        <v>1</v>
      </c>
      <c r="D462" s="47" t="s">
        <v>2</v>
      </c>
      <c r="E462" s="47" t="s">
        <v>3</v>
      </c>
      <c r="F462" s="47" t="s">
        <v>59</v>
      </c>
      <c r="G462" s="47" t="s">
        <v>5</v>
      </c>
      <c r="H462" s="83" t="s">
        <v>6</v>
      </c>
      <c r="I462" s="93"/>
      <c r="J462" s="80"/>
      <c r="K462" s="95"/>
      <c r="L462" s="52"/>
      <c r="M462" s="53"/>
    </row>
    <row r="463" spans="1:13" ht="21" x14ac:dyDescent="0.4">
      <c r="A463" s="51">
        <v>8412595207245</v>
      </c>
      <c r="B463" s="51" t="s">
        <v>333</v>
      </c>
      <c r="C463" s="47">
        <v>20724</v>
      </c>
      <c r="D463" s="47" t="s">
        <v>78</v>
      </c>
      <c r="E463" s="47">
        <v>10</v>
      </c>
      <c r="F463" s="47" t="s">
        <v>76</v>
      </c>
      <c r="G463" s="47">
        <v>24</v>
      </c>
      <c r="H463" s="83">
        <v>9.3699999999999992</v>
      </c>
      <c r="I463" s="60">
        <v>0.2</v>
      </c>
      <c r="J463" s="90">
        <f t="shared" ref="J463:J523" si="54">H463*(1-I463)</f>
        <v>7.4959999999999996</v>
      </c>
      <c r="K463" s="77"/>
      <c r="L463" s="52">
        <f t="shared" ref="L463:L465" si="55">+K463*E463</f>
        <v>0</v>
      </c>
      <c r="M463" s="53">
        <f t="shared" ref="M463:M523" si="56">J463*L463</f>
        <v>0</v>
      </c>
    </row>
    <row r="464" spans="1:13" ht="21" x14ac:dyDescent="0.4">
      <c r="A464" s="51">
        <v>8412595207269</v>
      </c>
      <c r="B464" s="51" t="s">
        <v>333</v>
      </c>
      <c r="C464" s="47">
        <v>20726</v>
      </c>
      <c r="D464" s="47" t="s">
        <v>78</v>
      </c>
      <c r="E464" s="47">
        <v>10</v>
      </c>
      <c r="F464" s="47" t="s">
        <v>76</v>
      </c>
      <c r="G464" s="47">
        <v>26</v>
      </c>
      <c r="H464" s="83">
        <v>10.039999999999999</v>
      </c>
      <c r="I464" s="60">
        <v>0.2</v>
      </c>
      <c r="J464" s="80">
        <f t="shared" si="54"/>
        <v>8.032</v>
      </c>
      <c r="K464" s="77"/>
      <c r="L464" s="52">
        <f t="shared" si="55"/>
        <v>0</v>
      </c>
      <c r="M464" s="53">
        <f t="shared" si="56"/>
        <v>0</v>
      </c>
    </row>
    <row r="465" spans="1:13" ht="21" x14ac:dyDescent="0.4">
      <c r="A465" s="51">
        <v>8412595207283</v>
      </c>
      <c r="B465" s="51" t="s">
        <v>333</v>
      </c>
      <c r="C465" s="47">
        <v>20728</v>
      </c>
      <c r="D465" s="47" t="s">
        <v>78</v>
      </c>
      <c r="E465" s="47">
        <v>6</v>
      </c>
      <c r="F465" s="47" t="s">
        <v>76</v>
      </c>
      <c r="G465" s="47">
        <v>28</v>
      </c>
      <c r="H465" s="83">
        <v>11.95</v>
      </c>
      <c r="I465" s="60">
        <v>0.2</v>
      </c>
      <c r="J465" s="80">
        <f t="shared" si="54"/>
        <v>9.56</v>
      </c>
      <c r="K465" s="77"/>
      <c r="L465" s="52">
        <f t="shared" si="55"/>
        <v>0</v>
      </c>
      <c r="M465" s="53">
        <f t="shared" si="56"/>
        <v>0</v>
      </c>
    </row>
    <row r="466" spans="1:13" ht="21" x14ac:dyDescent="0.4">
      <c r="B466" s="8"/>
      <c r="H466" s="86"/>
      <c r="I466" s="25"/>
      <c r="J466" s="82"/>
      <c r="L466" s="20"/>
      <c r="M466" s="17"/>
    </row>
    <row r="467" spans="1:13" ht="21" x14ac:dyDescent="0.4">
      <c r="B467" s="8"/>
      <c r="C467" s="2" t="s">
        <v>79</v>
      </c>
      <c r="D467" s="3"/>
      <c r="E467" s="3"/>
      <c r="F467" s="3"/>
      <c r="G467" s="3"/>
      <c r="H467" s="86"/>
      <c r="I467" s="25"/>
      <c r="J467" s="97"/>
      <c r="L467" s="20"/>
      <c r="M467" s="17"/>
    </row>
    <row r="468" spans="1:13" ht="21" x14ac:dyDescent="0.4">
      <c r="A468" s="45"/>
      <c r="B468" s="51"/>
      <c r="C468" s="47" t="s">
        <v>1</v>
      </c>
      <c r="D468" s="47" t="s">
        <v>2</v>
      </c>
      <c r="E468" s="47" t="s">
        <v>3</v>
      </c>
      <c r="F468" s="47" t="s">
        <v>7</v>
      </c>
      <c r="G468" s="47" t="s">
        <v>5</v>
      </c>
      <c r="H468" s="83" t="s">
        <v>6</v>
      </c>
      <c r="I468" s="93"/>
      <c r="J468" s="82"/>
      <c r="K468" s="95"/>
      <c r="L468" s="52"/>
      <c r="M468" s="53"/>
    </row>
    <row r="469" spans="1:13" ht="21" x14ac:dyDescent="0.4">
      <c r="A469" s="51">
        <v>8412595207252</v>
      </c>
      <c r="B469" s="51" t="s">
        <v>333</v>
      </c>
      <c r="C469" s="47">
        <v>20725</v>
      </c>
      <c r="D469" s="47">
        <v>4</v>
      </c>
      <c r="E469" s="47">
        <v>1</v>
      </c>
      <c r="F469" s="45"/>
      <c r="G469" s="47">
        <v>25</v>
      </c>
      <c r="H469" s="83">
        <v>5.91</v>
      </c>
      <c r="I469" s="60">
        <v>0.2</v>
      </c>
      <c r="J469" s="90">
        <f t="shared" si="54"/>
        <v>4.7280000000000006</v>
      </c>
      <c r="K469" s="77"/>
      <c r="L469" s="52">
        <f t="shared" ref="L469:L472" si="57">+K469*E469</f>
        <v>0</v>
      </c>
      <c r="M469" s="53">
        <f t="shared" si="56"/>
        <v>0</v>
      </c>
    </row>
    <row r="470" spans="1:13" ht="21" x14ac:dyDescent="0.4">
      <c r="A470" s="51">
        <v>8412595207320</v>
      </c>
      <c r="B470" s="51" t="s">
        <v>333</v>
      </c>
      <c r="C470" s="47">
        <v>20732</v>
      </c>
      <c r="D470" s="47">
        <v>4</v>
      </c>
      <c r="E470" s="47">
        <v>1</v>
      </c>
      <c r="F470" s="45"/>
      <c r="G470" s="47">
        <v>30</v>
      </c>
      <c r="H470" s="83">
        <v>7.56</v>
      </c>
      <c r="I470" s="60">
        <v>0.2</v>
      </c>
      <c r="J470" s="80">
        <f t="shared" si="54"/>
        <v>6.048</v>
      </c>
      <c r="K470" s="77"/>
      <c r="L470" s="52">
        <f t="shared" si="57"/>
        <v>0</v>
      </c>
      <c r="M470" s="53">
        <f t="shared" si="56"/>
        <v>0</v>
      </c>
    </row>
    <row r="471" spans="1:13" ht="21" x14ac:dyDescent="0.4">
      <c r="A471" s="51">
        <v>8412595207368</v>
      </c>
      <c r="B471" s="51" t="s">
        <v>333</v>
      </c>
      <c r="C471" s="47">
        <v>20736</v>
      </c>
      <c r="D471" s="47">
        <v>4</v>
      </c>
      <c r="E471" s="47">
        <v>1</v>
      </c>
      <c r="F471" s="45"/>
      <c r="G471" s="47">
        <v>35</v>
      </c>
      <c r="H471" s="83">
        <v>9.16</v>
      </c>
      <c r="I471" s="60">
        <v>0.2</v>
      </c>
      <c r="J471" s="80">
        <f t="shared" si="54"/>
        <v>7.3280000000000003</v>
      </c>
      <c r="K471" s="77"/>
      <c r="L471" s="52">
        <f t="shared" si="57"/>
        <v>0</v>
      </c>
      <c r="M471" s="53">
        <f t="shared" si="56"/>
        <v>0</v>
      </c>
    </row>
    <row r="472" spans="1:13" ht="21" x14ac:dyDescent="0.4">
      <c r="A472" s="51">
        <v>8412595207429</v>
      </c>
      <c r="B472" s="51" t="s">
        <v>333</v>
      </c>
      <c r="C472" s="47">
        <v>20742</v>
      </c>
      <c r="D472" s="47">
        <v>4</v>
      </c>
      <c r="E472" s="47">
        <v>1</v>
      </c>
      <c r="F472" s="45"/>
      <c r="G472" s="47">
        <v>40</v>
      </c>
      <c r="H472" s="83">
        <v>10.92</v>
      </c>
      <c r="I472" s="60">
        <v>0.2</v>
      </c>
      <c r="J472" s="80">
        <f t="shared" si="54"/>
        <v>8.7360000000000007</v>
      </c>
      <c r="K472" s="77"/>
      <c r="L472" s="52">
        <f t="shared" si="57"/>
        <v>0</v>
      </c>
      <c r="M472" s="53">
        <f t="shared" si="56"/>
        <v>0</v>
      </c>
    </row>
    <row r="473" spans="1:13" ht="21" x14ac:dyDescent="0.4">
      <c r="B473" s="8"/>
      <c r="H473" s="86"/>
      <c r="I473" s="25"/>
      <c r="J473" s="98"/>
      <c r="L473" s="20"/>
      <c r="M473" s="17"/>
    </row>
    <row r="474" spans="1:13" ht="21" x14ac:dyDescent="0.4">
      <c r="B474" s="8"/>
      <c r="C474" s="2" t="s">
        <v>80</v>
      </c>
      <c r="D474" s="3"/>
      <c r="E474" s="3"/>
      <c r="F474" s="3"/>
      <c r="G474" s="3"/>
      <c r="H474" s="86"/>
      <c r="I474" s="25"/>
      <c r="J474" s="82"/>
      <c r="L474" s="20"/>
      <c r="M474" s="17"/>
    </row>
    <row r="475" spans="1:13" ht="21" x14ac:dyDescent="0.4">
      <c r="A475" s="45"/>
      <c r="B475" s="51"/>
      <c r="C475" s="47" t="s">
        <v>1</v>
      </c>
      <c r="D475" s="47" t="s">
        <v>2</v>
      </c>
      <c r="E475" s="47" t="s">
        <v>3</v>
      </c>
      <c r="F475" s="47" t="s">
        <v>7</v>
      </c>
      <c r="G475" s="47" t="s">
        <v>5</v>
      </c>
      <c r="H475" s="83" t="s">
        <v>6</v>
      </c>
      <c r="I475" s="93"/>
      <c r="J475" s="99"/>
      <c r="K475" s="95"/>
      <c r="L475" s="52"/>
      <c r="M475" s="53"/>
    </row>
    <row r="476" spans="1:13" ht="21" x14ac:dyDescent="0.4">
      <c r="A476" s="51">
        <v>8412595205258</v>
      </c>
      <c r="B476" s="51" t="s">
        <v>333</v>
      </c>
      <c r="C476" s="47">
        <v>20525</v>
      </c>
      <c r="D476" s="47">
        <v>7</v>
      </c>
      <c r="E476" s="47">
        <v>1</v>
      </c>
      <c r="F476" s="45"/>
      <c r="G476" s="47">
        <v>25</v>
      </c>
      <c r="H476" s="83">
        <v>6.99</v>
      </c>
      <c r="I476" s="60">
        <v>0.2</v>
      </c>
      <c r="J476" s="90">
        <f t="shared" si="54"/>
        <v>5.5920000000000005</v>
      </c>
      <c r="K476" s="77"/>
      <c r="L476" s="52">
        <f t="shared" ref="L476:L479" si="58">+K476*E476</f>
        <v>0</v>
      </c>
      <c r="M476" s="53">
        <f t="shared" si="56"/>
        <v>0</v>
      </c>
    </row>
    <row r="477" spans="1:13" ht="21" x14ac:dyDescent="0.4">
      <c r="A477" s="51">
        <v>8412595205319</v>
      </c>
      <c r="B477" s="51" t="s">
        <v>333</v>
      </c>
      <c r="C477" s="47">
        <v>20531</v>
      </c>
      <c r="D477" s="47">
        <v>7</v>
      </c>
      <c r="E477" s="47">
        <v>1</v>
      </c>
      <c r="F477" s="45"/>
      <c r="G477" s="47">
        <v>30</v>
      </c>
      <c r="H477" s="83">
        <v>9.42</v>
      </c>
      <c r="I477" s="60">
        <v>0.2</v>
      </c>
      <c r="J477" s="80">
        <f t="shared" si="54"/>
        <v>7.5360000000000005</v>
      </c>
      <c r="K477" s="77"/>
      <c r="L477" s="52">
        <f t="shared" si="58"/>
        <v>0</v>
      </c>
      <c r="M477" s="53">
        <f t="shared" si="56"/>
        <v>0</v>
      </c>
    </row>
    <row r="478" spans="1:13" ht="21" x14ac:dyDescent="0.4">
      <c r="A478" s="51">
        <v>8412595205364</v>
      </c>
      <c r="B478" s="51" t="s">
        <v>333</v>
      </c>
      <c r="C478" s="47">
        <v>20536</v>
      </c>
      <c r="D478" s="47">
        <v>7</v>
      </c>
      <c r="E478" s="47">
        <v>1</v>
      </c>
      <c r="F478" s="45"/>
      <c r="G478" s="47">
        <v>35</v>
      </c>
      <c r="H478" s="83">
        <v>11.58</v>
      </c>
      <c r="I478" s="60">
        <v>0.2</v>
      </c>
      <c r="J478" s="80">
        <f t="shared" si="54"/>
        <v>9.2640000000000011</v>
      </c>
      <c r="K478" s="77"/>
      <c r="L478" s="52">
        <f t="shared" si="58"/>
        <v>0</v>
      </c>
      <c r="M478" s="53">
        <f t="shared" si="56"/>
        <v>0</v>
      </c>
    </row>
    <row r="479" spans="1:13" ht="21" x14ac:dyDescent="0.4">
      <c r="A479" s="51">
        <v>8412595205401</v>
      </c>
      <c r="B479" s="51" t="s">
        <v>333</v>
      </c>
      <c r="C479" s="47">
        <v>20540</v>
      </c>
      <c r="D479" s="47">
        <v>7</v>
      </c>
      <c r="E479" s="47">
        <v>1</v>
      </c>
      <c r="F479" s="45"/>
      <c r="G479" s="47">
        <v>40</v>
      </c>
      <c r="H479" s="83">
        <v>13.31</v>
      </c>
      <c r="I479" s="60">
        <v>0.2</v>
      </c>
      <c r="J479" s="80">
        <f t="shared" si="54"/>
        <v>10.648000000000001</v>
      </c>
      <c r="K479" s="77"/>
      <c r="L479" s="52">
        <f t="shared" si="58"/>
        <v>0</v>
      </c>
      <c r="M479" s="53">
        <f t="shared" si="56"/>
        <v>0</v>
      </c>
    </row>
    <row r="480" spans="1:13" ht="21" x14ac:dyDescent="0.4">
      <c r="B480" s="8"/>
      <c r="C480" s="3"/>
      <c r="D480" s="3"/>
      <c r="E480" s="3"/>
      <c r="G480" s="3"/>
      <c r="H480" s="86"/>
      <c r="I480" s="25"/>
      <c r="J480" s="82"/>
      <c r="L480" s="20"/>
      <c r="M480" s="17"/>
    </row>
    <row r="481" spans="1:13" ht="21" x14ac:dyDescent="0.4">
      <c r="B481" s="8"/>
      <c r="C481" s="2" t="s">
        <v>81</v>
      </c>
      <c r="D481" s="3"/>
      <c r="E481" s="3"/>
      <c r="G481" s="3"/>
      <c r="H481" s="86"/>
      <c r="I481" s="25"/>
      <c r="J481" s="82"/>
      <c r="L481" s="20"/>
      <c r="M481" s="17"/>
    </row>
    <row r="482" spans="1:13" ht="21" x14ac:dyDescent="0.4">
      <c r="A482" s="45"/>
      <c r="B482" s="51"/>
      <c r="C482" s="47" t="s">
        <v>1</v>
      </c>
      <c r="D482" s="47" t="s">
        <v>2</v>
      </c>
      <c r="E482" s="47" t="s">
        <v>3</v>
      </c>
      <c r="F482" s="47" t="s">
        <v>7</v>
      </c>
      <c r="G482" s="47" t="s">
        <v>5</v>
      </c>
      <c r="H482" s="83" t="s">
        <v>6</v>
      </c>
      <c r="I482" s="93"/>
      <c r="J482" s="80"/>
      <c r="K482" s="95"/>
      <c r="L482" s="52"/>
      <c r="M482" s="53"/>
    </row>
    <row r="483" spans="1:13" ht="21" x14ac:dyDescent="0.4">
      <c r="A483" s="51">
        <v>8412595207290</v>
      </c>
      <c r="B483" s="51" t="s">
        <v>333</v>
      </c>
      <c r="C483" s="47">
        <v>20729</v>
      </c>
      <c r="D483" s="47" t="s">
        <v>75</v>
      </c>
      <c r="E483" s="47">
        <v>1</v>
      </c>
      <c r="F483" s="47"/>
      <c r="G483" s="47">
        <v>25</v>
      </c>
      <c r="H483" s="83">
        <v>6.85</v>
      </c>
      <c r="I483" s="60">
        <v>0.2</v>
      </c>
      <c r="J483" s="90">
        <f t="shared" si="54"/>
        <v>5.48</v>
      </c>
      <c r="K483" s="77"/>
      <c r="L483" s="52">
        <f t="shared" ref="L483:L486" si="59">+K483*E483</f>
        <v>0</v>
      </c>
      <c r="M483" s="53">
        <f t="shared" si="56"/>
        <v>0</v>
      </c>
    </row>
    <row r="484" spans="1:13" ht="21" x14ac:dyDescent="0.4">
      <c r="A484" s="51">
        <v>8412595207306</v>
      </c>
      <c r="B484" s="51" t="s">
        <v>333</v>
      </c>
      <c r="C484" s="47">
        <v>20730</v>
      </c>
      <c r="D484" s="47" t="s">
        <v>75</v>
      </c>
      <c r="E484" s="47">
        <v>1</v>
      </c>
      <c r="F484" s="45"/>
      <c r="G484" s="47">
        <v>30</v>
      </c>
      <c r="H484" s="83">
        <v>9.52</v>
      </c>
      <c r="I484" s="60">
        <v>0.2</v>
      </c>
      <c r="J484" s="80">
        <f t="shared" si="54"/>
        <v>7.6159999999999997</v>
      </c>
      <c r="K484" s="77"/>
      <c r="L484" s="52">
        <f t="shared" si="59"/>
        <v>0</v>
      </c>
      <c r="M484" s="53">
        <f t="shared" si="56"/>
        <v>0</v>
      </c>
    </row>
    <row r="485" spans="1:13" ht="21" x14ac:dyDescent="0.4">
      <c r="A485" s="51">
        <v>8412595207313</v>
      </c>
      <c r="B485" s="51" t="s">
        <v>333</v>
      </c>
      <c r="C485" s="47">
        <v>20731</v>
      </c>
      <c r="D485" s="47" t="s">
        <v>75</v>
      </c>
      <c r="E485" s="47">
        <v>1</v>
      </c>
      <c r="F485" s="45"/>
      <c r="G485" s="47">
        <v>35</v>
      </c>
      <c r="H485" s="83">
        <v>12.02</v>
      </c>
      <c r="I485" s="60">
        <v>0.2</v>
      </c>
      <c r="J485" s="80">
        <f t="shared" si="54"/>
        <v>9.6159999999999997</v>
      </c>
      <c r="K485" s="77"/>
      <c r="L485" s="52">
        <f t="shared" si="59"/>
        <v>0</v>
      </c>
      <c r="M485" s="53">
        <f t="shared" si="56"/>
        <v>0</v>
      </c>
    </row>
    <row r="486" spans="1:13" ht="21" x14ac:dyDescent="0.4">
      <c r="A486" s="51">
        <v>8412595207337</v>
      </c>
      <c r="B486" s="51" t="s">
        <v>333</v>
      </c>
      <c r="C486" s="47">
        <v>20733</v>
      </c>
      <c r="D486" s="47" t="s">
        <v>75</v>
      </c>
      <c r="E486" s="47">
        <v>1</v>
      </c>
      <c r="F486" s="45"/>
      <c r="G486" s="47">
        <v>40</v>
      </c>
      <c r="H486" s="83">
        <v>14.15</v>
      </c>
      <c r="I486" s="60">
        <v>0.2</v>
      </c>
      <c r="J486" s="80">
        <f t="shared" si="54"/>
        <v>11.32</v>
      </c>
      <c r="K486" s="77"/>
      <c r="L486" s="52">
        <f t="shared" si="59"/>
        <v>0</v>
      </c>
      <c r="M486" s="53">
        <f t="shared" si="56"/>
        <v>0</v>
      </c>
    </row>
    <row r="487" spans="1:13" ht="21" x14ac:dyDescent="0.4">
      <c r="B487" s="8"/>
      <c r="C487" s="3"/>
      <c r="D487" s="3"/>
      <c r="E487" s="3"/>
      <c r="G487" s="3"/>
      <c r="H487" s="86"/>
      <c r="I487" s="25"/>
      <c r="J487" s="82"/>
      <c r="L487" s="20"/>
      <c r="M487" s="17"/>
    </row>
    <row r="488" spans="1:13" ht="21" x14ac:dyDescent="0.4">
      <c r="B488" s="8"/>
      <c r="C488" s="2" t="s">
        <v>82</v>
      </c>
      <c r="H488" s="86"/>
      <c r="I488" s="25"/>
      <c r="J488" s="82"/>
      <c r="L488" s="20"/>
      <c r="M488" s="17"/>
    </row>
    <row r="489" spans="1:13" ht="21" x14ac:dyDescent="0.4">
      <c r="A489" s="45"/>
      <c r="B489" s="51"/>
      <c r="C489" s="47" t="s">
        <v>1</v>
      </c>
      <c r="D489" s="47" t="s">
        <v>2</v>
      </c>
      <c r="E489" s="47" t="s">
        <v>3</v>
      </c>
      <c r="F489" s="47" t="s">
        <v>83</v>
      </c>
      <c r="G489" s="47" t="s">
        <v>84</v>
      </c>
      <c r="H489" s="83" t="s">
        <v>6</v>
      </c>
      <c r="I489" s="93"/>
      <c r="J489" s="80"/>
      <c r="K489" s="95"/>
      <c r="L489" s="52"/>
      <c r="M489" s="53"/>
    </row>
    <row r="490" spans="1:13" ht="21" x14ac:dyDescent="0.4">
      <c r="A490" s="51">
        <v>8412595302629</v>
      </c>
      <c r="B490" s="51" t="s">
        <v>333</v>
      </c>
      <c r="C490" s="47">
        <v>30262</v>
      </c>
      <c r="D490" s="47">
        <v>45</v>
      </c>
      <c r="E490" s="47">
        <v>1</v>
      </c>
      <c r="F490" s="47" t="s">
        <v>85</v>
      </c>
      <c r="G490" s="47" t="s">
        <v>86</v>
      </c>
      <c r="H490" s="83">
        <v>2.91</v>
      </c>
      <c r="I490" s="60">
        <v>0.2</v>
      </c>
      <c r="J490" s="90">
        <f t="shared" si="54"/>
        <v>2.3280000000000003</v>
      </c>
      <c r="K490" s="77"/>
      <c r="L490" s="52">
        <f t="shared" ref="L490:L493" si="60">+K490*E490</f>
        <v>0</v>
      </c>
      <c r="M490" s="53">
        <f t="shared" si="56"/>
        <v>0</v>
      </c>
    </row>
    <row r="491" spans="1:13" ht="21" x14ac:dyDescent="0.4">
      <c r="A491" s="51">
        <v>8412595302612</v>
      </c>
      <c r="B491" s="51" t="s">
        <v>333</v>
      </c>
      <c r="C491" s="47">
        <v>30261</v>
      </c>
      <c r="D491" s="47">
        <v>45</v>
      </c>
      <c r="E491" s="47">
        <v>1</v>
      </c>
      <c r="F491" s="47" t="s">
        <v>85</v>
      </c>
      <c r="G491" s="47" t="s">
        <v>87</v>
      </c>
      <c r="H491" s="83">
        <v>3.56</v>
      </c>
      <c r="I491" s="60">
        <v>0.2</v>
      </c>
      <c r="J491" s="80">
        <f t="shared" si="54"/>
        <v>2.8480000000000003</v>
      </c>
      <c r="K491" s="77"/>
      <c r="L491" s="52">
        <f t="shared" si="60"/>
        <v>0</v>
      </c>
      <c r="M491" s="53">
        <f t="shared" si="56"/>
        <v>0</v>
      </c>
    </row>
    <row r="492" spans="1:13" ht="21" x14ac:dyDescent="0.4">
      <c r="A492" s="51">
        <v>8412595302643</v>
      </c>
      <c r="B492" s="51" t="s">
        <v>333</v>
      </c>
      <c r="C492" s="47">
        <v>30264</v>
      </c>
      <c r="D492" s="47">
        <v>45</v>
      </c>
      <c r="E492" s="47">
        <v>1</v>
      </c>
      <c r="F492" s="47" t="s">
        <v>88</v>
      </c>
      <c r="G492" s="47" t="s">
        <v>86</v>
      </c>
      <c r="H492" s="83">
        <v>2.91</v>
      </c>
      <c r="I492" s="60">
        <v>0.2</v>
      </c>
      <c r="J492" s="80">
        <f t="shared" si="54"/>
        <v>2.3280000000000003</v>
      </c>
      <c r="K492" s="77"/>
      <c r="L492" s="52">
        <f t="shared" si="60"/>
        <v>0</v>
      </c>
      <c r="M492" s="53">
        <f t="shared" si="56"/>
        <v>0</v>
      </c>
    </row>
    <row r="493" spans="1:13" ht="21" x14ac:dyDescent="0.4">
      <c r="A493" s="51">
        <v>8412595302636</v>
      </c>
      <c r="B493" s="51" t="s">
        <v>333</v>
      </c>
      <c r="C493" s="47">
        <v>30263</v>
      </c>
      <c r="D493" s="47">
        <v>45</v>
      </c>
      <c r="E493" s="47">
        <v>1</v>
      </c>
      <c r="F493" s="47" t="s">
        <v>88</v>
      </c>
      <c r="G493" s="47" t="s">
        <v>87</v>
      </c>
      <c r="H493" s="83">
        <v>3.56</v>
      </c>
      <c r="I493" s="60">
        <v>0.2</v>
      </c>
      <c r="J493" s="80">
        <f t="shared" si="54"/>
        <v>2.8480000000000003</v>
      </c>
      <c r="K493" s="77"/>
      <c r="L493" s="52">
        <f t="shared" si="60"/>
        <v>0</v>
      </c>
      <c r="M493" s="53">
        <f t="shared" si="56"/>
        <v>0</v>
      </c>
    </row>
    <row r="494" spans="1:13" ht="21" x14ac:dyDescent="0.4">
      <c r="B494" s="8"/>
      <c r="C494" s="3"/>
      <c r="D494" s="3"/>
      <c r="E494" s="3"/>
      <c r="F494" s="3"/>
      <c r="G494" s="3"/>
      <c r="H494" s="86"/>
      <c r="I494" s="25"/>
      <c r="J494" s="82"/>
      <c r="L494" s="20"/>
      <c r="M494" s="17"/>
    </row>
    <row r="495" spans="1:13" ht="21" x14ac:dyDescent="0.4">
      <c r="B495" s="8"/>
      <c r="C495" s="2" t="s">
        <v>89</v>
      </c>
      <c r="D495" s="3"/>
      <c r="E495" s="3"/>
      <c r="F495" s="3"/>
      <c r="G495" s="3"/>
      <c r="H495" s="86"/>
      <c r="I495" s="25"/>
      <c r="J495" s="82"/>
      <c r="L495" s="20"/>
      <c r="M495" s="17"/>
    </row>
    <row r="496" spans="1:13" ht="21" x14ac:dyDescent="0.4">
      <c r="A496" s="45"/>
      <c r="B496" s="51"/>
      <c r="C496" s="47" t="s">
        <v>1</v>
      </c>
      <c r="D496" s="47" t="s">
        <v>2</v>
      </c>
      <c r="E496" s="47" t="s">
        <v>3</v>
      </c>
      <c r="F496" s="47" t="s">
        <v>59</v>
      </c>
      <c r="G496" s="47" t="s">
        <v>90</v>
      </c>
      <c r="H496" s="83" t="s">
        <v>6</v>
      </c>
      <c r="I496" s="93"/>
      <c r="J496" s="80"/>
      <c r="K496" s="95"/>
      <c r="L496" s="52"/>
      <c r="M496" s="53"/>
    </row>
    <row r="497" spans="1:13" ht="21" x14ac:dyDescent="0.4">
      <c r="A497" s="54">
        <v>8412595200222</v>
      </c>
      <c r="B497" s="55">
        <v>300515</v>
      </c>
      <c r="C497" s="56">
        <v>20022</v>
      </c>
      <c r="D497" s="56">
        <v>10</v>
      </c>
      <c r="E497" s="56">
        <v>10</v>
      </c>
      <c r="F497" s="56" t="s">
        <v>91</v>
      </c>
      <c r="G497" s="56">
        <v>22</v>
      </c>
      <c r="H497" s="84">
        <v>2.63</v>
      </c>
      <c r="I497" s="57">
        <v>0.2</v>
      </c>
      <c r="J497" s="96">
        <f t="shared" si="54"/>
        <v>2.1040000000000001</v>
      </c>
      <c r="K497" s="78"/>
      <c r="L497" s="58">
        <f t="shared" ref="L497:L501" si="61">+K497*E497</f>
        <v>0</v>
      </c>
      <c r="M497" s="59">
        <f t="shared" si="56"/>
        <v>0</v>
      </c>
    </row>
    <row r="498" spans="1:13" ht="21" x14ac:dyDescent="0.4">
      <c r="A498" s="51">
        <v>8412595202246</v>
      </c>
      <c r="B498" s="51" t="s">
        <v>333</v>
      </c>
      <c r="C498" s="47">
        <v>20024</v>
      </c>
      <c r="D498" s="47">
        <v>10</v>
      </c>
      <c r="E498" s="47">
        <v>10</v>
      </c>
      <c r="F498" s="47" t="s">
        <v>91</v>
      </c>
      <c r="G498" s="47">
        <v>24</v>
      </c>
      <c r="H498" s="83">
        <v>2.85</v>
      </c>
      <c r="I498" s="60">
        <v>0.2</v>
      </c>
      <c r="J498" s="80">
        <f t="shared" si="54"/>
        <v>2.2800000000000002</v>
      </c>
      <c r="K498" s="77"/>
      <c r="L498" s="52">
        <f t="shared" si="61"/>
        <v>0</v>
      </c>
      <c r="M498" s="53">
        <f t="shared" si="56"/>
        <v>0</v>
      </c>
    </row>
    <row r="499" spans="1:13" ht="21" x14ac:dyDescent="0.4">
      <c r="A499" s="54">
        <v>8412595200260</v>
      </c>
      <c r="B499" s="55">
        <v>300517</v>
      </c>
      <c r="C499" s="56">
        <v>20026</v>
      </c>
      <c r="D499" s="56">
        <v>10</v>
      </c>
      <c r="E499" s="56">
        <v>10</v>
      </c>
      <c r="F499" s="56" t="s">
        <v>91</v>
      </c>
      <c r="G499" s="56">
        <v>26</v>
      </c>
      <c r="H499" s="84">
        <v>3.21</v>
      </c>
      <c r="I499" s="57">
        <v>0.2</v>
      </c>
      <c r="J499" s="81">
        <f t="shared" si="54"/>
        <v>2.5680000000000001</v>
      </c>
      <c r="K499" s="78"/>
      <c r="L499" s="58">
        <f t="shared" si="61"/>
        <v>0</v>
      </c>
      <c r="M499" s="59">
        <f t="shared" si="56"/>
        <v>0</v>
      </c>
    </row>
    <row r="500" spans="1:13" ht="21" x14ac:dyDescent="0.4">
      <c r="A500" s="54">
        <v>8412595200352</v>
      </c>
      <c r="B500" s="55">
        <v>300518</v>
      </c>
      <c r="C500" s="56">
        <v>20035</v>
      </c>
      <c r="D500" s="56">
        <v>11</v>
      </c>
      <c r="E500" s="56">
        <v>10</v>
      </c>
      <c r="F500" s="56" t="s">
        <v>92</v>
      </c>
      <c r="G500" s="56" t="s">
        <v>93</v>
      </c>
      <c r="H500" s="84">
        <v>3.7</v>
      </c>
      <c r="I500" s="57">
        <v>0.2</v>
      </c>
      <c r="J500" s="81">
        <f t="shared" si="54"/>
        <v>2.9600000000000004</v>
      </c>
      <c r="K500" s="78"/>
      <c r="L500" s="58">
        <f t="shared" si="61"/>
        <v>0</v>
      </c>
      <c r="M500" s="59">
        <f t="shared" si="56"/>
        <v>0</v>
      </c>
    </row>
    <row r="501" spans="1:13" ht="21" x14ac:dyDescent="0.4">
      <c r="A501" s="54">
        <v>8412595200369</v>
      </c>
      <c r="B501" s="55">
        <v>300519</v>
      </c>
      <c r="C501" s="56">
        <v>20036</v>
      </c>
      <c r="D501" s="56">
        <v>11</v>
      </c>
      <c r="E501" s="56">
        <v>10</v>
      </c>
      <c r="F501" s="56" t="s">
        <v>92</v>
      </c>
      <c r="G501" s="56" t="s">
        <v>94</v>
      </c>
      <c r="H501" s="84">
        <v>4.2699999999999996</v>
      </c>
      <c r="I501" s="57">
        <v>0.2</v>
      </c>
      <c r="J501" s="81">
        <f t="shared" si="54"/>
        <v>3.4159999999999999</v>
      </c>
      <c r="K501" s="78"/>
      <c r="L501" s="58">
        <f t="shared" si="61"/>
        <v>0</v>
      </c>
      <c r="M501" s="59">
        <f t="shared" si="56"/>
        <v>0</v>
      </c>
    </row>
    <row r="502" spans="1:13" ht="21" x14ac:dyDescent="0.4">
      <c r="B502" s="8"/>
      <c r="H502" s="86"/>
      <c r="I502" s="25"/>
      <c r="J502" s="82"/>
      <c r="L502" s="20"/>
      <c r="M502" s="17"/>
    </row>
    <row r="503" spans="1:13" ht="21" x14ac:dyDescent="0.4">
      <c r="B503" s="8"/>
      <c r="C503" s="2" t="s">
        <v>95</v>
      </c>
      <c r="D503" s="3"/>
      <c r="E503" s="3"/>
      <c r="F503" s="3"/>
      <c r="G503" s="3"/>
      <c r="H503" s="86"/>
      <c r="I503" s="25"/>
      <c r="J503" s="82"/>
      <c r="L503" s="20"/>
      <c r="M503" s="17"/>
    </row>
    <row r="504" spans="1:13" ht="21" x14ac:dyDescent="0.4">
      <c r="A504" s="45"/>
      <c r="B504" s="51"/>
      <c r="C504" s="47" t="s">
        <v>1</v>
      </c>
      <c r="D504" s="47" t="s">
        <v>2</v>
      </c>
      <c r="E504" s="47" t="s">
        <v>3</v>
      </c>
      <c r="F504" s="47" t="s">
        <v>7</v>
      </c>
      <c r="G504" s="47" t="s">
        <v>5</v>
      </c>
      <c r="H504" s="83" t="s">
        <v>6</v>
      </c>
      <c r="I504" s="93"/>
      <c r="J504" s="80"/>
      <c r="K504" s="95"/>
      <c r="L504" s="52"/>
      <c r="M504" s="53"/>
    </row>
    <row r="505" spans="1:13" ht="21" x14ac:dyDescent="0.4">
      <c r="A505" s="54">
        <v>8412595200383</v>
      </c>
      <c r="B505" s="55">
        <v>300582</v>
      </c>
      <c r="C505" s="56">
        <v>20038</v>
      </c>
      <c r="D505" s="56">
        <v>36</v>
      </c>
      <c r="E505" s="56">
        <v>6</v>
      </c>
      <c r="F505" s="56" t="s">
        <v>7</v>
      </c>
      <c r="G505" s="56">
        <v>28</v>
      </c>
      <c r="H505" s="84">
        <v>13.12</v>
      </c>
      <c r="I505" s="57">
        <v>0.2</v>
      </c>
      <c r="J505" s="96">
        <f t="shared" si="54"/>
        <v>10.496</v>
      </c>
      <c r="K505" s="78"/>
      <c r="L505" s="58">
        <f t="shared" ref="L505" si="62">+K505*E505</f>
        <v>0</v>
      </c>
      <c r="M505" s="59">
        <f t="shared" si="56"/>
        <v>0</v>
      </c>
    </row>
    <row r="506" spans="1:13" ht="21" x14ac:dyDescent="0.4">
      <c r="B506" s="8"/>
      <c r="H506" s="86"/>
      <c r="I506" s="25"/>
      <c r="J506" s="82"/>
      <c r="L506" s="20"/>
      <c r="M506" s="17"/>
    </row>
    <row r="507" spans="1:13" ht="21" x14ac:dyDescent="0.4">
      <c r="B507" s="8"/>
      <c r="C507" s="2" t="s">
        <v>96</v>
      </c>
      <c r="D507" s="3"/>
      <c r="E507" s="3"/>
      <c r="F507" s="3"/>
      <c r="G507" s="3"/>
      <c r="H507" s="86"/>
      <c r="I507" s="25"/>
      <c r="J507" s="82"/>
      <c r="L507" s="20"/>
      <c r="M507" s="17"/>
    </row>
    <row r="508" spans="1:13" ht="21" x14ac:dyDescent="0.4">
      <c r="A508" s="45"/>
      <c r="B508" s="51"/>
      <c r="C508" s="47" t="s">
        <v>1</v>
      </c>
      <c r="D508" s="47" t="s">
        <v>2</v>
      </c>
      <c r="E508" s="47" t="s">
        <v>3</v>
      </c>
      <c r="F508" s="47" t="s">
        <v>7</v>
      </c>
      <c r="G508" s="47" t="s">
        <v>5</v>
      </c>
      <c r="H508" s="83" t="s">
        <v>6</v>
      </c>
      <c r="I508" s="93"/>
      <c r="J508" s="80"/>
      <c r="K508" s="95"/>
      <c r="L508" s="52"/>
      <c r="M508" s="53"/>
    </row>
    <row r="509" spans="1:13" ht="21" x14ac:dyDescent="0.4">
      <c r="A509" s="54">
        <v>8412595200529</v>
      </c>
      <c r="B509" s="55">
        <v>300504</v>
      </c>
      <c r="C509" s="56">
        <v>20052</v>
      </c>
      <c r="D509" s="56" t="s">
        <v>97</v>
      </c>
      <c r="E509" s="56">
        <v>6</v>
      </c>
      <c r="F509" s="56"/>
      <c r="G509" s="56">
        <v>28</v>
      </c>
      <c r="H509" s="84">
        <v>10.44</v>
      </c>
      <c r="I509" s="57">
        <v>0.2</v>
      </c>
      <c r="J509" s="96">
        <f t="shared" si="54"/>
        <v>8.3520000000000003</v>
      </c>
      <c r="K509" s="78"/>
      <c r="L509" s="58">
        <f t="shared" ref="L509" si="63">+K509*E509</f>
        <v>0</v>
      </c>
      <c r="M509" s="59">
        <f t="shared" si="56"/>
        <v>0</v>
      </c>
    </row>
    <row r="510" spans="1:13" ht="21" x14ac:dyDescent="0.4">
      <c r="B510" s="8"/>
      <c r="C510" s="3"/>
      <c r="D510" s="3"/>
      <c r="E510" s="3"/>
      <c r="F510" s="3"/>
      <c r="G510" s="3"/>
      <c r="H510" s="86"/>
      <c r="I510" s="25"/>
      <c r="J510" s="82"/>
      <c r="L510" s="20"/>
      <c r="M510" s="17"/>
    </row>
    <row r="511" spans="1:13" ht="21" x14ac:dyDescent="0.4">
      <c r="B511" s="8"/>
      <c r="C511" s="11" t="s">
        <v>98</v>
      </c>
      <c r="H511" s="87"/>
      <c r="I511" s="25"/>
      <c r="J511" s="82"/>
      <c r="L511" s="20"/>
      <c r="M511" s="17"/>
    </row>
    <row r="512" spans="1:13" ht="21" x14ac:dyDescent="0.4">
      <c r="A512" s="45"/>
      <c r="B512" s="51"/>
      <c r="C512" s="65" t="s">
        <v>1</v>
      </c>
      <c r="D512" s="65" t="s">
        <v>2</v>
      </c>
      <c r="E512" s="65" t="s">
        <v>3</v>
      </c>
      <c r="F512" s="65"/>
      <c r="G512" s="65" t="s">
        <v>99</v>
      </c>
      <c r="H512" s="88" t="s">
        <v>6</v>
      </c>
      <c r="I512" s="93"/>
      <c r="J512" s="80"/>
      <c r="K512" s="95"/>
      <c r="L512" s="52"/>
      <c r="M512" s="53"/>
    </row>
    <row r="513" spans="1:13" ht="21" x14ac:dyDescent="0.4">
      <c r="A513" s="51">
        <v>8412595200536</v>
      </c>
      <c r="B513" s="51" t="s">
        <v>333</v>
      </c>
      <c r="C513" s="47">
        <v>20053</v>
      </c>
      <c r="D513" s="47"/>
      <c r="E513" s="47">
        <v>6</v>
      </c>
      <c r="F513" s="47"/>
      <c r="G513" s="47">
        <v>28</v>
      </c>
      <c r="H513" s="83">
        <v>6.87</v>
      </c>
      <c r="I513" s="60">
        <v>0.2</v>
      </c>
      <c r="J513" s="90">
        <f t="shared" si="54"/>
        <v>5.4960000000000004</v>
      </c>
      <c r="K513" s="77"/>
      <c r="L513" s="52">
        <f t="shared" ref="L513" si="64">+K513*E513</f>
        <v>0</v>
      </c>
      <c r="M513" s="53">
        <f t="shared" si="56"/>
        <v>0</v>
      </c>
    </row>
    <row r="514" spans="1:13" ht="21" x14ac:dyDescent="0.4">
      <c r="B514" s="8"/>
      <c r="H514" s="86"/>
      <c r="I514" s="25"/>
      <c r="J514" s="82"/>
      <c r="L514" s="20"/>
      <c r="M514" s="17"/>
    </row>
    <row r="515" spans="1:13" ht="21" x14ac:dyDescent="0.4">
      <c r="B515" s="8"/>
      <c r="C515" s="2" t="s">
        <v>100</v>
      </c>
      <c r="D515" s="3"/>
      <c r="E515" s="3"/>
      <c r="F515" s="3"/>
      <c r="G515" s="3"/>
      <c r="H515" s="86"/>
      <c r="I515" s="25"/>
      <c r="J515" s="82"/>
      <c r="L515" s="20"/>
      <c r="M515" s="17"/>
    </row>
    <row r="516" spans="1:13" ht="21" x14ac:dyDescent="0.4">
      <c r="A516" s="45"/>
      <c r="B516" s="51"/>
      <c r="C516" s="47" t="s">
        <v>1</v>
      </c>
      <c r="D516" s="47" t="s">
        <v>2</v>
      </c>
      <c r="E516" s="47" t="s">
        <v>3</v>
      </c>
      <c r="F516" s="47" t="s">
        <v>7</v>
      </c>
      <c r="G516" s="47" t="s">
        <v>5</v>
      </c>
      <c r="H516" s="83" t="s">
        <v>6</v>
      </c>
      <c r="I516" s="93"/>
      <c r="J516" s="80"/>
      <c r="K516" s="95"/>
      <c r="L516" s="52"/>
      <c r="M516" s="53"/>
    </row>
    <row r="517" spans="1:13" ht="21" x14ac:dyDescent="0.4">
      <c r="A517" s="54">
        <v>8412595110361</v>
      </c>
      <c r="B517" s="55">
        <v>300200</v>
      </c>
      <c r="C517" s="56">
        <v>11036</v>
      </c>
      <c r="D517" s="56">
        <v>21</v>
      </c>
      <c r="E517" s="56">
        <v>5</v>
      </c>
      <c r="F517" s="56"/>
      <c r="G517" s="56">
        <v>36</v>
      </c>
      <c r="H517" s="84">
        <v>10.83</v>
      </c>
      <c r="I517" s="57">
        <v>0.2</v>
      </c>
      <c r="J517" s="96">
        <f t="shared" si="54"/>
        <v>8.6639999999999997</v>
      </c>
      <c r="K517" s="78"/>
      <c r="L517" s="58">
        <f t="shared" ref="L517:L518" si="65">+K517*E517</f>
        <v>0</v>
      </c>
      <c r="M517" s="59">
        <f t="shared" si="56"/>
        <v>0</v>
      </c>
    </row>
    <row r="518" spans="1:13" ht="21" x14ac:dyDescent="0.4">
      <c r="A518" s="54">
        <v>8412595110460</v>
      </c>
      <c r="B518" s="55">
        <v>300201</v>
      </c>
      <c r="C518" s="56">
        <v>11046</v>
      </c>
      <c r="D518" s="56">
        <v>21</v>
      </c>
      <c r="E518" s="56">
        <v>5</v>
      </c>
      <c r="F518" s="56"/>
      <c r="G518" s="56">
        <v>46</v>
      </c>
      <c r="H518" s="84">
        <v>14.83</v>
      </c>
      <c r="I518" s="57">
        <v>0.2</v>
      </c>
      <c r="J518" s="81">
        <f t="shared" si="54"/>
        <v>11.864000000000001</v>
      </c>
      <c r="K518" s="78"/>
      <c r="L518" s="58">
        <f t="shared" si="65"/>
        <v>0</v>
      </c>
      <c r="M518" s="59">
        <f t="shared" si="56"/>
        <v>0</v>
      </c>
    </row>
    <row r="519" spans="1:13" ht="21" x14ac:dyDescent="0.4">
      <c r="B519" s="8"/>
      <c r="H519" s="86"/>
      <c r="I519" s="25"/>
      <c r="J519" s="82"/>
      <c r="L519" s="20"/>
      <c r="M519" s="17"/>
    </row>
    <row r="520" spans="1:13" ht="21" x14ac:dyDescent="0.4">
      <c r="B520" s="8"/>
      <c r="C520" s="2" t="s">
        <v>101</v>
      </c>
      <c r="D520" s="3"/>
      <c r="E520" s="3"/>
      <c r="F520" s="3"/>
      <c r="G520" s="3"/>
      <c r="H520" s="86"/>
      <c r="I520" s="25"/>
      <c r="J520" s="82"/>
      <c r="L520" s="20"/>
      <c r="M520" s="17"/>
    </row>
    <row r="521" spans="1:13" ht="21" x14ac:dyDescent="0.4">
      <c r="A521" s="45"/>
      <c r="B521" s="51"/>
      <c r="C521" s="47" t="s">
        <v>1</v>
      </c>
      <c r="D521" s="47" t="s">
        <v>2</v>
      </c>
      <c r="E521" s="47" t="s">
        <v>3</v>
      </c>
      <c r="F521" s="47" t="s">
        <v>59</v>
      </c>
      <c r="G521" s="47" t="s">
        <v>90</v>
      </c>
      <c r="H521" s="83" t="s">
        <v>6</v>
      </c>
      <c r="I521" s="93"/>
      <c r="J521" s="80"/>
      <c r="K521" s="95"/>
      <c r="L521" s="52"/>
      <c r="M521" s="53"/>
    </row>
    <row r="522" spans="1:13" ht="21" x14ac:dyDescent="0.4">
      <c r="A522" s="54">
        <v>8412595120254</v>
      </c>
      <c r="B522" s="55">
        <v>740034</v>
      </c>
      <c r="C522" s="56">
        <v>12025</v>
      </c>
      <c r="D522" s="56" t="s">
        <v>102</v>
      </c>
      <c r="E522" s="56">
        <v>6</v>
      </c>
      <c r="F522" s="56" t="s">
        <v>91</v>
      </c>
      <c r="G522" s="56">
        <v>25</v>
      </c>
      <c r="H522" s="84">
        <v>16.59</v>
      </c>
      <c r="I522" s="57">
        <v>0.2</v>
      </c>
      <c r="J522" s="96">
        <f t="shared" si="54"/>
        <v>13.272</v>
      </c>
      <c r="K522" s="78"/>
      <c r="L522" s="58">
        <f t="shared" ref="L522:L529" si="66">+K522*E522</f>
        <v>0</v>
      </c>
      <c r="M522" s="59">
        <f t="shared" si="56"/>
        <v>0</v>
      </c>
    </row>
    <row r="523" spans="1:13" ht="21" x14ac:dyDescent="0.4">
      <c r="A523" s="54">
        <v>8412595120353</v>
      </c>
      <c r="B523" s="55">
        <v>740035</v>
      </c>
      <c r="C523" s="56">
        <v>12035</v>
      </c>
      <c r="D523" s="56" t="s">
        <v>102</v>
      </c>
      <c r="E523" s="56">
        <v>6</v>
      </c>
      <c r="F523" s="56" t="s">
        <v>91</v>
      </c>
      <c r="G523" s="56">
        <v>32</v>
      </c>
      <c r="H523" s="84">
        <v>24.94</v>
      </c>
      <c r="I523" s="57">
        <v>0.2</v>
      </c>
      <c r="J523" s="81">
        <f t="shared" si="54"/>
        <v>19.952000000000002</v>
      </c>
      <c r="K523" s="78"/>
      <c r="L523" s="58">
        <f t="shared" si="66"/>
        <v>0</v>
      </c>
      <c r="M523" s="59">
        <f t="shared" si="56"/>
        <v>0</v>
      </c>
    </row>
    <row r="524" spans="1:13" ht="21" x14ac:dyDescent="0.4">
      <c r="A524" s="54">
        <v>8412595120452</v>
      </c>
      <c r="B524" s="55">
        <v>740036</v>
      </c>
      <c r="C524" s="56">
        <v>12045</v>
      </c>
      <c r="D524" s="56" t="s">
        <v>102</v>
      </c>
      <c r="E524" s="56">
        <v>1</v>
      </c>
      <c r="F524" s="56" t="s">
        <v>91</v>
      </c>
      <c r="G524" s="56">
        <v>42</v>
      </c>
      <c r="H524" s="84">
        <v>42.8</v>
      </c>
      <c r="I524" s="57">
        <v>0.2</v>
      </c>
      <c r="J524" s="81">
        <f t="shared" ref="J524:J587" si="67">H524*(1-I524)</f>
        <v>34.24</v>
      </c>
      <c r="K524" s="78"/>
      <c r="L524" s="58">
        <f t="shared" si="66"/>
        <v>0</v>
      </c>
      <c r="M524" s="59">
        <f t="shared" ref="M524:M587" si="68">J524*L524</f>
        <v>0</v>
      </c>
    </row>
    <row r="525" spans="1:13" ht="21" x14ac:dyDescent="0.4">
      <c r="A525" s="54">
        <v>8412595120551</v>
      </c>
      <c r="B525" s="55">
        <v>740038</v>
      </c>
      <c r="C525" s="56">
        <v>12055</v>
      </c>
      <c r="D525" s="56" t="s">
        <v>102</v>
      </c>
      <c r="E525" s="56">
        <v>1</v>
      </c>
      <c r="F525" s="56" t="s">
        <v>91</v>
      </c>
      <c r="G525" s="56">
        <v>52</v>
      </c>
      <c r="H525" s="84">
        <v>66.34</v>
      </c>
      <c r="I525" s="57">
        <v>0.2</v>
      </c>
      <c r="J525" s="81">
        <f t="shared" si="67"/>
        <v>53.072000000000003</v>
      </c>
      <c r="K525" s="78"/>
      <c r="L525" s="58">
        <f t="shared" si="66"/>
        <v>0</v>
      </c>
      <c r="M525" s="59">
        <f t="shared" si="68"/>
        <v>0</v>
      </c>
    </row>
    <row r="526" spans="1:13" ht="21" x14ac:dyDescent="0.4">
      <c r="A526" s="54">
        <v>8412595120650</v>
      </c>
      <c r="B526" s="55">
        <v>740039</v>
      </c>
      <c r="C526" s="56">
        <v>12065</v>
      </c>
      <c r="D526" s="56" t="s">
        <v>102</v>
      </c>
      <c r="E526" s="56">
        <v>1</v>
      </c>
      <c r="F526" s="56" t="s">
        <v>91</v>
      </c>
      <c r="G526" s="56">
        <v>65</v>
      </c>
      <c r="H526" s="84">
        <v>113.3</v>
      </c>
      <c r="I526" s="57">
        <v>0.2</v>
      </c>
      <c r="J526" s="81">
        <f t="shared" si="67"/>
        <v>90.64</v>
      </c>
      <c r="K526" s="78"/>
      <c r="L526" s="58">
        <f t="shared" si="66"/>
        <v>0</v>
      </c>
      <c r="M526" s="59">
        <f t="shared" si="68"/>
        <v>0</v>
      </c>
    </row>
    <row r="527" spans="1:13" ht="21" x14ac:dyDescent="0.4">
      <c r="A527" s="54">
        <v>8412595120216</v>
      </c>
      <c r="B527" s="55">
        <v>740040</v>
      </c>
      <c r="C527" s="56">
        <v>12021</v>
      </c>
      <c r="D527" s="56" t="s">
        <v>103</v>
      </c>
      <c r="E527" s="56">
        <v>6</v>
      </c>
      <c r="F527" s="56" t="s">
        <v>92</v>
      </c>
      <c r="G527" s="56" t="s">
        <v>93</v>
      </c>
      <c r="H527" s="84">
        <v>16.690000000000001</v>
      </c>
      <c r="I527" s="57">
        <v>0.2</v>
      </c>
      <c r="J527" s="81">
        <f t="shared" si="67"/>
        <v>13.352000000000002</v>
      </c>
      <c r="K527" s="78"/>
      <c r="L527" s="58">
        <f t="shared" si="66"/>
        <v>0</v>
      </c>
      <c r="M527" s="59">
        <f t="shared" si="68"/>
        <v>0</v>
      </c>
    </row>
    <row r="528" spans="1:13" ht="21" x14ac:dyDescent="0.4">
      <c r="A528" s="54">
        <v>8412595120247</v>
      </c>
      <c r="B528" s="55">
        <v>740041</v>
      </c>
      <c r="C528" s="56">
        <v>12024</v>
      </c>
      <c r="D528" s="56" t="s">
        <v>103</v>
      </c>
      <c r="E528" s="56">
        <v>4</v>
      </c>
      <c r="F528" s="56" t="s">
        <v>92</v>
      </c>
      <c r="G528" s="56" t="s">
        <v>104</v>
      </c>
      <c r="H528" s="84">
        <v>31.46</v>
      </c>
      <c r="I528" s="57">
        <v>0.2</v>
      </c>
      <c r="J528" s="81">
        <f t="shared" si="67"/>
        <v>25.168000000000003</v>
      </c>
      <c r="K528" s="78"/>
      <c r="L528" s="58">
        <f t="shared" si="66"/>
        <v>0</v>
      </c>
      <c r="M528" s="59">
        <f t="shared" si="68"/>
        <v>0</v>
      </c>
    </row>
    <row r="529" spans="1:13" ht="21" x14ac:dyDescent="0.4">
      <c r="A529" s="54">
        <v>8412595120506</v>
      </c>
      <c r="B529" s="55">
        <v>740042</v>
      </c>
      <c r="C529" s="56">
        <v>12050</v>
      </c>
      <c r="D529" s="56" t="s">
        <v>103</v>
      </c>
      <c r="E529" s="56">
        <v>1</v>
      </c>
      <c r="F529" s="56" t="s">
        <v>92</v>
      </c>
      <c r="G529" s="56" t="s">
        <v>105</v>
      </c>
      <c r="H529" s="84">
        <v>56.7</v>
      </c>
      <c r="I529" s="57">
        <v>0.2</v>
      </c>
      <c r="J529" s="81">
        <f t="shared" si="67"/>
        <v>45.360000000000007</v>
      </c>
      <c r="K529" s="78"/>
      <c r="L529" s="58">
        <f t="shared" si="66"/>
        <v>0</v>
      </c>
      <c r="M529" s="59">
        <f t="shared" si="68"/>
        <v>0</v>
      </c>
    </row>
    <row r="530" spans="1:13" ht="21" x14ac:dyDescent="0.4">
      <c r="B530" s="8"/>
      <c r="H530" s="86"/>
      <c r="I530" s="25"/>
      <c r="J530" s="82"/>
      <c r="L530" s="20"/>
      <c r="M530" s="17"/>
    </row>
    <row r="531" spans="1:13" ht="21" x14ac:dyDescent="0.4">
      <c r="B531" s="8"/>
      <c r="C531" s="2" t="s">
        <v>106</v>
      </c>
      <c r="D531" s="3"/>
      <c r="E531" s="3"/>
      <c r="F531" s="3"/>
      <c r="G531" s="3"/>
      <c r="H531" s="86"/>
      <c r="I531" s="25"/>
      <c r="J531" s="82"/>
      <c r="L531" s="20"/>
      <c r="M531" s="17"/>
    </row>
    <row r="532" spans="1:13" ht="21" x14ac:dyDescent="0.4">
      <c r="A532" s="45"/>
      <c r="B532" s="51"/>
      <c r="C532" s="47" t="s">
        <v>1</v>
      </c>
      <c r="D532" s="47" t="s">
        <v>2</v>
      </c>
      <c r="E532" s="47" t="s">
        <v>3</v>
      </c>
      <c r="F532" s="47"/>
      <c r="G532" s="47" t="s">
        <v>28</v>
      </c>
      <c r="H532" s="83" t="s">
        <v>6</v>
      </c>
      <c r="I532" s="93"/>
      <c r="J532" s="80"/>
      <c r="K532" s="95"/>
      <c r="L532" s="52"/>
      <c r="M532" s="53"/>
    </row>
    <row r="533" spans="1:13" ht="21" x14ac:dyDescent="0.4">
      <c r="A533" s="54">
        <v>8412595915010</v>
      </c>
      <c r="B533" s="55">
        <v>740723</v>
      </c>
      <c r="C533" s="56">
        <v>91501</v>
      </c>
      <c r="D533" s="56">
        <v>44</v>
      </c>
      <c r="E533" s="56">
        <v>1</v>
      </c>
      <c r="F533" s="56"/>
      <c r="G533" s="56" t="s">
        <v>107</v>
      </c>
      <c r="H533" s="84">
        <v>11.25</v>
      </c>
      <c r="I533" s="57">
        <v>0.2</v>
      </c>
      <c r="J533" s="96">
        <f t="shared" si="67"/>
        <v>9</v>
      </c>
      <c r="K533" s="78"/>
      <c r="L533" s="58">
        <f t="shared" ref="L533:L536" si="69">+K533*E533</f>
        <v>0</v>
      </c>
      <c r="M533" s="59">
        <f t="shared" si="68"/>
        <v>0</v>
      </c>
    </row>
    <row r="534" spans="1:13" ht="21" x14ac:dyDescent="0.4">
      <c r="A534" s="54">
        <v>8412595915027</v>
      </c>
      <c r="B534" s="55">
        <v>300375</v>
      </c>
      <c r="C534" s="56">
        <v>91502</v>
      </c>
      <c r="D534" s="56">
        <v>44</v>
      </c>
      <c r="E534" s="56">
        <v>1</v>
      </c>
      <c r="F534" s="56"/>
      <c r="G534" s="56">
        <v>2</v>
      </c>
      <c r="H534" s="84">
        <v>35.07</v>
      </c>
      <c r="I534" s="57">
        <v>0.2</v>
      </c>
      <c r="J534" s="81">
        <f t="shared" si="67"/>
        <v>28.056000000000001</v>
      </c>
      <c r="K534" s="78"/>
      <c r="L534" s="58">
        <f t="shared" si="69"/>
        <v>0</v>
      </c>
      <c r="M534" s="59">
        <f t="shared" si="68"/>
        <v>0</v>
      </c>
    </row>
    <row r="535" spans="1:13" ht="21" x14ac:dyDescent="0.4">
      <c r="A535" s="54">
        <v>8412595915058</v>
      </c>
      <c r="B535" s="55">
        <v>300376</v>
      </c>
      <c r="C535" s="56">
        <v>91505</v>
      </c>
      <c r="D535" s="56">
        <v>44</v>
      </c>
      <c r="E535" s="56">
        <v>1</v>
      </c>
      <c r="F535" s="56"/>
      <c r="G535" s="56">
        <v>5</v>
      </c>
      <c r="H535" s="84">
        <v>78.78</v>
      </c>
      <c r="I535" s="57">
        <v>0.2</v>
      </c>
      <c r="J535" s="81">
        <f t="shared" si="67"/>
        <v>63.024000000000001</v>
      </c>
      <c r="K535" s="78"/>
      <c r="L535" s="58">
        <f t="shared" si="69"/>
        <v>0</v>
      </c>
      <c r="M535" s="59">
        <f t="shared" si="68"/>
        <v>0</v>
      </c>
    </row>
    <row r="536" spans="1:13" ht="21" x14ac:dyDescent="0.4">
      <c r="A536" s="54">
        <v>8412595915102</v>
      </c>
      <c r="B536" s="55">
        <v>300377</v>
      </c>
      <c r="C536" s="56">
        <v>91510</v>
      </c>
      <c r="D536" s="56">
        <v>44</v>
      </c>
      <c r="E536" s="56">
        <v>1</v>
      </c>
      <c r="F536" s="56"/>
      <c r="G536" s="56">
        <v>10</v>
      </c>
      <c r="H536" s="84">
        <v>120.75</v>
      </c>
      <c r="I536" s="57">
        <v>0.2</v>
      </c>
      <c r="J536" s="81">
        <f t="shared" si="67"/>
        <v>96.600000000000009</v>
      </c>
      <c r="K536" s="78"/>
      <c r="L536" s="58">
        <f t="shared" si="69"/>
        <v>0</v>
      </c>
      <c r="M536" s="59">
        <f t="shared" si="68"/>
        <v>0</v>
      </c>
    </row>
    <row r="537" spans="1:13" ht="21" x14ac:dyDescent="0.4">
      <c r="B537" s="8"/>
      <c r="H537" s="86"/>
      <c r="I537" s="25"/>
      <c r="J537" s="82"/>
      <c r="L537" s="20"/>
      <c r="M537" s="17"/>
    </row>
    <row r="538" spans="1:13" ht="21" x14ac:dyDescent="0.4">
      <c r="B538" s="8"/>
      <c r="C538" s="2" t="s">
        <v>108</v>
      </c>
      <c r="D538" s="3"/>
      <c r="E538" s="3"/>
      <c r="F538" s="3"/>
      <c r="G538" s="3"/>
      <c r="H538" s="86"/>
      <c r="I538" s="25"/>
      <c r="J538" s="82"/>
      <c r="L538" s="20"/>
      <c r="M538" s="17"/>
    </row>
    <row r="539" spans="1:13" ht="21" x14ac:dyDescent="0.4">
      <c r="A539" s="45"/>
      <c r="B539" s="51"/>
      <c r="C539" s="47" t="s">
        <v>1</v>
      </c>
      <c r="D539" s="47" t="s">
        <v>2</v>
      </c>
      <c r="E539" s="47" t="s">
        <v>3</v>
      </c>
      <c r="F539" s="47" t="s">
        <v>5</v>
      </c>
      <c r="G539" s="47" t="s">
        <v>28</v>
      </c>
      <c r="H539" s="83" t="s">
        <v>6</v>
      </c>
      <c r="I539" s="93"/>
      <c r="J539" s="80"/>
      <c r="K539" s="95"/>
      <c r="L539" s="52"/>
      <c r="M539" s="53"/>
    </row>
    <row r="540" spans="1:13" ht="21" x14ac:dyDescent="0.4">
      <c r="A540" s="54">
        <v>8412595915164</v>
      </c>
      <c r="B540" s="55">
        <v>741620</v>
      </c>
      <c r="C540" s="56">
        <v>91516</v>
      </c>
      <c r="D540" s="56" t="s">
        <v>109</v>
      </c>
      <c r="E540" s="56">
        <v>1</v>
      </c>
      <c r="F540" s="56">
        <v>20</v>
      </c>
      <c r="G540" s="56">
        <v>2.5</v>
      </c>
      <c r="H540" s="84">
        <v>34.76</v>
      </c>
      <c r="I540" s="57">
        <v>0.2</v>
      </c>
      <c r="J540" s="96">
        <f t="shared" si="67"/>
        <v>27.808</v>
      </c>
      <c r="K540" s="78"/>
      <c r="L540" s="58">
        <f t="shared" ref="L540:L542" si="70">+K540*E540</f>
        <v>0</v>
      </c>
      <c r="M540" s="59">
        <f t="shared" si="68"/>
        <v>0</v>
      </c>
    </row>
    <row r="541" spans="1:13" ht="21" x14ac:dyDescent="0.4">
      <c r="A541" s="54">
        <v>8412595915225</v>
      </c>
      <c r="B541" s="55">
        <v>741469</v>
      </c>
      <c r="C541" s="56">
        <v>91522</v>
      </c>
      <c r="D541" s="56" t="s">
        <v>109</v>
      </c>
      <c r="E541" s="56">
        <v>1</v>
      </c>
      <c r="F541" s="56">
        <v>24</v>
      </c>
      <c r="G541" s="56">
        <v>3.9</v>
      </c>
      <c r="H541" s="84">
        <v>54.9</v>
      </c>
      <c r="I541" s="57">
        <v>0.2</v>
      </c>
      <c r="J541" s="81">
        <f t="shared" si="67"/>
        <v>43.92</v>
      </c>
      <c r="K541" s="78"/>
      <c r="L541" s="58">
        <f t="shared" si="70"/>
        <v>0</v>
      </c>
      <c r="M541" s="59">
        <f t="shared" si="68"/>
        <v>0</v>
      </c>
    </row>
    <row r="542" spans="1:13" ht="21" x14ac:dyDescent="0.4">
      <c r="A542" s="54">
        <v>8412595915287</v>
      </c>
      <c r="B542" s="55">
        <v>741470</v>
      </c>
      <c r="C542" s="56">
        <v>91528</v>
      </c>
      <c r="D542" s="56" t="s">
        <v>109</v>
      </c>
      <c r="E542" s="56">
        <v>1</v>
      </c>
      <c r="F542" s="56">
        <v>28</v>
      </c>
      <c r="G542" s="56">
        <v>5.5</v>
      </c>
      <c r="H542" s="84">
        <v>81.260000000000005</v>
      </c>
      <c r="I542" s="57">
        <v>0.2</v>
      </c>
      <c r="J542" s="81">
        <f t="shared" si="67"/>
        <v>65.00800000000001</v>
      </c>
      <c r="K542" s="78"/>
      <c r="L542" s="58">
        <f t="shared" si="70"/>
        <v>0</v>
      </c>
      <c r="M542" s="59">
        <f t="shared" si="68"/>
        <v>0</v>
      </c>
    </row>
    <row r="543" spans="1:13" ht="21" x14ac:dyDescent="0.4">
      <c r="B543" s="8"/>
      <c r="H543" s="86"/>
      <c r="I543" s="25"/>
      <c r="J543" s="82"/>
      <c r="L543" s="20"/>
      <c r="M543" s="17"/>
    </row>
    <row r="544" spans="1:13" ht="21" x14ac:dyDescent="0.4">
      <c r="B544" s="8"/>
      <c r="C544" s="2" t="s">
        <v>110</v>
      </c>
      <c r="D544" s="3"/>
      <c r="E544" s="3"/>
      <c r="F544" s="3"/>
      <c r="G544" s="3"/>
      <c r="H544" s="86"/>
      <c r="I544" s="25"/>
      <c r="J544" s="82"/>
      <c r="L544" s="20"/>
      <c r="M544" s="17"/>
    </row>
    <row r="545" spans="1:13" ht="21" x14ac:dyDescent="0.4">
      <c r="A545" s="45"/>
      <c r="B545" s="51"/>
      <c r="C545" s="47" t="s">
        <v>1</v>
      </c>
      <c r="D545" s="47" t="s">
        <v>2</v>
      </c>
      <c r="E545" s="47" t="s">
        <v>3</v>
      </c>
      <c r="F545" s="47" t="s">
        <v>59</v>
      </c>
      <c r="G545" s="47" t="s">
        <v>5</v>
      </c>
      <c r="H545" s="83" t="s">
        <v>6</v>
      </c>
      <c r="I545" s="93"/>
      <c r="J545" s="80"/>
      <c r="K545" s="95"/>
      <c r="L545" s="52"/>
      <c r="M545" s="53"/>
    </row>
    <row r="546" spans="1:13" ht="21" x14ac:dyDescent="0.4">
      <c r="A546" s="66">
        <v>8412595201007</v>
      </c>
      <c r="B546" s="55">
        <v>300529</v>
      </c>
      <c r="C546" s="56">
        <v>20100</v>
      </c>
      <c r="D546" s="56" t="s">
        <v>111</v>
      </c>
      <c r="E546" s="56">
        <v>10</v>
      </c>
      <c r="F546" s="56">
        <v>200</v>
      </c>
      <c r="G546" s="56">
        <v>20</v>
      </c>
      <c r="H546" s="84">
        <v>12.96</v>
      </c>
      <c r="I546" s="57">
        <v>0.2</v>
      </c>
      <c r="J546" s="96">
        <f t="shared" si="67"/>
        <v>10.368000000000002</v>
      </c>
      <c r="K546" s="78"/>
      <c r="L546" s="58">
        <f t="shared" ref="L546:L547" si="71">+K546*E546</f>
        <v>0</v>
      </c>
      <c r="M546" s="59">
        <f t="shared" si="68"/>
        <v>0</v>
      </c>
    </row>
    <row r="547" spans="1:13" ht="21" x14ac:dyDescent="0.4">
      <c r="A547" s="66">
        <v>8412595201014</v>
      </c>
      <c r="B547" s="55">
        <v>300624</v>
      </c>
      <c r="C547" s="56">
        <v>20101</v>
      </c>
      <c r="D547" s="56" t="s">
        <v>111</v>
      </c>
      <c r="E547" s="56">
        <v>10</v>
      </c>
      <c r="F547" s="56">
        <v>250</v>
      </c>
      <c r="G547" s="56">
        <v>25</v>
      </c>
      <c r="H547" s="84">
        <v>13.99</v>
      </c>
      <c r="I547" s="57">
        <v>0.2</v>
      </c>
      <c r="J547" s="81">
        <f t="shared" si="67"/>
        <v>11.192</v>
      </c>
      <c r="K547" s="78"/>
      <c r="L547" s="58">
        <f t="shared" si="71"/>
        <v>0</v>
      </c>
      <c r="M547" s="59">
        <f t="shared" si="68"/>
        <v>0</v>
      </c>
    </row>
    <row r="548" spans="1:13" ht="21" x14ac:dyDescent="0.4">
      <c r="B548" s="8"/>
      <c r="H548" s="86"/>
      <c r="I548" s="25"/>
      <c r="J548" s="82"/>
      <c r="L548" s="20"/>
      <c r="M548" s="17"/>
    </row>
    <row r="549" spans="1:13" ht="21" x14ac:dyDescent="0.4">
      <c r="B549" s="8"/>
      <c r="C549" s="2" t="s">
        <v>112</v>
      </c>
      <c r="D549" s="3"/>
      <c r="E549" s="3"/>
      <c r="F549" s="3"/>
      <c r="G549" s="3"/>
      <c r="H549" s="86"/>
      <c r="I549" s="25"/>
      <c r="J549" s="82"/>
      <c r="L549" s="20"/>
      <c r="M549" s="17"/>
    </row>
    <row r="550" spans="1:13" ht="21" x14ac:dyDescent="0.4">
      <c r="A550" s="45"/>
      <c r="B550" s="51"/>
      <c r="C550" s="47" t="s">
        <v>1</v>
      </c>
      <c r="D550" s="47" t="s">
        <v>2</v>
      </c>
      <c r="E550" s="47" t="s">
        <v>3</v>
      </c>
      <c r="F550" s="47" t="s">
        <v>113</v>
      </c>
      <c r="G550" s="47" t="s">
        <v>5</v>
      </c>
      <c r="H550" s="83" t="s">
        <v>6</v>
      </c>
      <c r="I550" s="93"/>
      <c r="J550" s="80"/>
      <c r="K550" s="95"/>
      <c r="L550" s="52"/>
      <c r="M550" s="53"/>
    </row>
    <row r="551" spans="1:13" ht="21" x14ac:dyDescent="0.4">
      <c r="A551" s="54">
        <v>8412595202004</v>
      </c>
      <c r="B551" s="55">
        <v>300532</v>
      </c>
      <c r="C551" s="56">
        <v>20200</v>
      </c>
      <c r="D551" s="56">
        <v>15</v>
      </c>
      <c r="E551" s="56">
        <v>1</v>
      </c>
      <c r="F551" s="56" t="s">
        <v>114</v>
      </c>
      <c r="G551" s="56">
        <v>20</v>
      </c>
      <c r="H551" s="84">
        <v>14.25</v>
      </c>
      <c r="I551" s="57">
        <v>0.25</v>
      </c>
      <c r="J551" s="96">
        <f t="shared" si="67"/>
        <v>10.6875</v>
      </c>
      <c r="K551" s="78"/>
      <c r="L551" s="58">
        <f t="shared" ref="L551:L563" si="72">+K551*E551</f>
        <v>0</v>
      </c>
      <c r="M551" s="59">
        <f t="shared" si="68"/>
        <v>0</v>
      </c>
    </row>
    <row r="552" spans="1:13" ht="21" x14ac:dyDescent="0.4">
      <c r="A552" s="51">
        <v>8412595203254</v>
      </c>
      <c r="B552" s="51" t="s">
        <v>333</v>
      </c>
      <c r="C552" s="47">
        <v>20325</v>
      </c>
      <c r="D552" s="47"/>
      <c r="E552" s="47">
        <v>1</v>
      </c>
      <c r="F552" s="47" t="s">
        <v>115</v>
      </c>
      <c r="G552" s="47">
        <v>25</v>
      </c>
      <c r="H552" s="83">
        <v>15.23</v>
      </c>
      <c r="I552" s="60">
        <v>0.25</v>
      </c>
      <c r="J552" s="80">
        <f t="shared" si="67"/>
        <v>11.422499999999999</v>
      </c>
      <c r="K552" s="77"/>
      <c r="L552" s="52">
        <f t="shared" si="72"/>
        <v>0</v>
      </c>
      <c r="M552" s="53">
        <f t="shared" si="68"/>
        <v>0</v>
      </c>
    </row>
    <row r="553" spans="1:13" ht="21" x14ac:dyDescent="0.4">
      <c r="A553" s="54">
        <v>8412595203001</v>
      </c>
      <c r="B553" s="55">
        <v>300533</v>
      </c>
      <c r="C553" s="56">
        <v>20300</v>
      </c>
      <c r="D553" s="56">
        <v>16</v>
      </c>
      <c r="E553" s="56">
        <v>1</v>
      </c>
      <c r="F553" s="56" t="s">
        <v>116</v>
      </c>
      <c r="G553" s="56">
        <v>30</v>
      </c>
      <c r="H553" s="84">
        <v>16.13</v>
      </c>
      <c r="I553" s="57">
        <v>0.25</v>
      </c>
      <c r="J553" s="81">
        <f t="shared" si="67"/>
        <v>12.0975</v>
      </c>
      <c r="K553" s="78"/>
      <c r="L553" s="58">
        <f t="shared" si="72"/>
        <v>0</v>
      </c>
      <c r="M553" s="59">
        <f t="shared" si="68"/>
        <v>0</v>
      </c>
    </row>
    <row r="554" spans="1:13" ht="21" x14ac:dyDescent="0.4">
      <c r="A554" s="54">
        <v>8412595203100</v>
      </c>
      <c r="B554" s="55">
        <v>721367</v>
      </c>
      <c r="C554" s="56">
        <v>20310</v>
      </c>
      <c r="D554" s="56">
        <v>16</v>
      </c>
      <c r="E554" s="56">
        <v>1</v>
      </c>
      <c r="F554" s="67" t="s">
        <v>117</v>
      </c>
      <c r="G554" s="56">
        <v>30</v>
      </c>
      <c r="H554" s="84">
        <v>24.38</v>
      </c>
      <c r="I554" s="57">
        <v>0.25</v>
      </c>
      <c r="J554" s="81">
        <f t="shared" si="67"/>
        <v>18.285</v>
      </c>
      <c r="K554" s="78"/>
      <c r="L554" s="58">
        <f t="shared" si="72"/>
        <v>0</v>
      </c>
      <c r="M554" s="59">
        <f t="shared" si="68"/>
        <v>0</v>
      </c>
    </row>
    <row r="555" spans="1:13" ht="21" x14ac:dyDescent="0.4">
      <c r="A555" s="54">
        <v>8412595203056</v>
      </c>
      <c r="B555" s="55">
        <v>300544</v>
      </c>
      <c r="C555" s="56">
        <v>20305</v>
      </c>
      <c r="D555" s="56" t="s">
        <v>118</v>
      </c>
      <c r="E555" s="56">
        <v>1</v>
      </c>
      <c r="F555" s="56" t="s">
        <v>119</v>
      </c>
      <c r="G555" s="56">
        <v>35</v>
      </c>
      <c r="H555" s="84">
        <v>25.04</v>
      </c>
      <c r="I555" s="57">
        <v>0.25</v>
      </c>
      <c r="J555" s="81">
        <f t="shared" si="67"/>
        <v>18.78</v>
      </c>
      <c r="K555" s="78"/>
      <c r="L555" s="58">
        <f t="shared" si="72"/>
        <v>0</v>
      </c>
      <c r="M555" s="59">
        <f t="shared" si="68"/>
        <v>0</v>
      </c>
    </row>
    <row r="556" spans="1:13" ht="21" x14ac:dyDescent="0.4">
      <c r="A556" s="54">
        <v>8412595204008</v>
      </c>
      <c r="B556" s="55">
        <v>300530</v>
      </c>
      <c r="C556" s="56">
        <v>20400</v>
      </c>
      <c r="D556" s="56">
        <v>17</v>
      </c>
      <c r="E556" s="56">
        <v>1</v>
      </c>
      <c r="F556" s="56" t="s">
        <v>120</v>
      </c>
      <c r="G556" s="56">
        <v>40</v>
      </c>
      <c r="H556" s="84">
        <v>29.03</v>
      </c>
      <c r="I556" s="57">
        <v>0.25</v>
      </c>
      <c r="J556" s="81">
        <f t="shared" si="67"/>
        <v>21.772500000000001</v>
      </c>
      <c r="K556" s="78"/>
      <c r="L556" s="58">
        <f t="shared" si="72"/>
        <v>0</v>
      </c>
      <c r="M556" s="59">
        <f t="shared" si="68"/>
        <v>0</v>
      </c>
    </row>
    <row r="557" spans="1:13" ht="21" x14ac:dyDescent="0.4">
      <c r="A557" s="54">
        <v>8412595204503</v>
      </c>
      <c r="B557" s="55">
        <v>659079</v>
      </c>
      <c r="C557" s="56">
        <v>20450</v>
      </c>
      <c r="D557" s="56" t="s">
        <v>121</v>
      </c>
      <c r="E557" s="56">
        <v>1</v>
      </c>
      <c r="F557" s="56" t="s">
        <v>122</v>
      </c>
      <c r="G557" s="56">
        <v>45</v>
      </c>
      <c r="H557" s="84">
        <v>32.14</v>
      </c>
      <c r="I557" s="57">
        <v>0.25</v>
      </c>
      <c r="J557" s="81">
        <f t="shared" si="67"/>
        <v>24.105</v>
      </c>
      <c r="K557" s="78"/>
      <c r="L557" s="58">
        <f t="shared" si="72"/>
        <v>0</v>
      </c>
      <c r="M557" s="59">
        <f t="shared" si="68"/>
        <v>0</v>
      </c>
    </row>
    <row r="558" spans="1:13" ht="21" x14ac:dyDescent="0.4">
      <c r="A558" s="54">
        <v>8412595204558</v>
      </c>
      <c r="B558" s="55">
        <v>745932</v>
      </c>
      <c r="C558" s="56">
        <v>20455</v>
      </c>
      <c r="D558" s="56"/>
      <c r="E558" s="56">
        <v>1</v>
      </c>
      <c r="F558" s="56" t="s">
        <v>123</v>
      </c>
      <c r="G558" s="56">
        <v>45</v>
      </c>
      <c r="H558" s="84">
        <v>42.64</v>
      </c>
      <c r="I558" s="57">
        <v>0.25</v>
      </c>
      <c r="J558" s="81">
        <f t="shared" si="67"/>
        <v>31.98</v>
      </c>
      <c r="K558" s="78"/>
      <c r="L558" s="58">
        <f t="shared" si="72"/>
        <v>0</v>
      </c>
      <c r="M558" s="59">
        <f t="shared" si="68"/>
        <v>0</v>
      </c>
    </row>
    <row r="559" spans="1:13" ht="21" x14ac:dyDescent="0.4">
      <c r="A559" s="54">
        <v>8412595205005</v>
      </c>
      <c r="B559" s="55">
        <v>300534</v>
      </c>
      <c r="C559" s="56">
        <v>20500</v>
      </c>
      <c r="D559" s="56" t="s">
        <v>124</v>
      </c>
      <c r="E559" s="56">
        <v>1</v>
      </c>
      <c r="F559" s="56" t="s">
        <v>125</v>
      </c>
      <c r="G559" s="56">
        <v>50</v>
      </c>
      <c r="H559" s="84">
        <v>33.51</v>
      </c>
      <c r="I559" s="57">
        <v>0.25</v>
      </c>
      <c r="J559" s="81">
        <f t="shared" si="67"/>
        <v>25.1325</v>
      </c>
      <c r="K559" s="78"/>
      <c r="L559" s="58">
        <f t="shared" si="72"/>
        <v>0</v>
      </c>
      <c r="M559" s="59">
        <f t="shared" si="68"/>
        <v>0</v>
      </c>
    </row>
    <row r="560" spans="1:13" ht="21" x14ac:dyDescent="0.4">
      <c r="A560" s="51">
        <v>8412595205500</v>
      </c>
      <c r="B560" s="51" t="s">
        <v>333</v>
      </c>
      <c r="C560" s="47">
        <v>20550</v>
      </c>
      <c r="D560" s="47"/>
      <c r="E560" s="47">
        <v>1</v>
      </c>
      <c r="F560" s="47" t="s">
        <v>126</v>
      </c>
      <c r="G560" s="47">
        <v>55</v>
      </c>
      <c r="H560" s="83">
        <v>44.98</v>
      </c>
      <c r="I560" s="60">
        <v>0.25</v>
      </c>
      <c r="J560" s="80">
        <f t="shared" si="67"/>
        <v>33.734999999999999</v>
      </c>
      <c r="K560" s="77"/>
      <c r="L560" s="52">
        <f t="shared" si="72"/>
        <v>0</v>
      </c>
      <c r="M560" s="53">
        <f t="shared" si="68"/>
        <v>0</v>
      </c>
    </row>
    <row r="561" spans="1:13" ht="21" x14ac:dyDescent="0.4">
      <c r="A561" s="54">
        <v>8412595206002</v>
      </c>
      <c r="B561" s="55">
        <v>300531</v>
      </c>
      <c r="C561" s="56">
        <v>20600</v>
      </c>
      <c r="D561" s="56">
        <v>18</v>
      </c>
      <c r="E561" s="56">
        <v>1</v>
      </c>
      <c r="F561" s="56" t="s">
        <v>127</v>
      </c>
      <c r="G561" s="56">
        <v>60</v>
      </c>
      <c r="H561" s="84">
        <v>48.41</v>
      </c>
      <c r="I561" s="57">
        <v>0.25</v>
      </c>
      <c r="J561" s="81">
        <f t="shared" si="67"/>
        <v>36.307499999999997</v>
      </c>
      <c r="K561" s="78"/>
      <c r="L561" s="58">
        <f t="shared" si="72"/>
        <v>0</v>
      </c>
      <c r="M561" s="59">
        <f t="shared" si="68"/>
        <v>0</v>
      </c>
    </row>
    <row r="562" spans="1:13" ht="21" x14ac:dyDescent="0.4">
      <c r="A562" s="51">
        <v>8412595200659</v>
      </c>
      <c r="B562" s="51" t="s">
        <v>333</v>
      </c>
      <c r="C562" s="47">
        <v>20065</v>
      </c>
      <c r="D562" s="47"/>
      <c r="E562" s="47">
        <v>1</v>
      </c>
      <c r="F562" s="47" t="s">
        <v>128</v>
      </c>
      <c r="G562" s="47">
        <v>65</v>
      </c>
      <c r="H562" s="83">
        <v>59.77</v>
      </c>
      <c r="I562" s="60">
        <v>0.25</v>
      </c>
      <c r="J562" s="80">
        <f t="shared" si="67"/>
        <v>44.827500000000001</v>
      </c>
      <c r="K562" s="77"/>
      <c r="L562" s="52">
        <f t="shared" si="72"/>
        <v>0</v>
      </c>
      <c r="M562" s="53">
        <f t="shared" si="68"/>
        <v>0</v>
      </c>
    </row>
    <row r="563" spans="1:13" ht="21" x14ac:dyDescent="0.4">
      <c r="A563" s="54">
        <v>8412595207009</v>
      </c>
      <c r="B563" s="55">
        <v>300535</v>
      </c>
      <c r="C563" s="56">
        <v>20700</v>
      </c>
      <c r="D563" s="56" t="s">
        <v>129</v>
      </c>
      <c r="E563" s="56">
        <v>1</v>
      </c>
      <c r="F563" s="56" t="s">
        <v>130</v>
      </c>
      <c r="G563" s="56">
        <v>70</v>
      </c>
      <c r="H563" s="84">
        <v>64.8</v>
      </c>
      <c r="I563" s="57">
        <v>0.25</v>
      </c>
      <c r="J563" s="81">
        <f t="shared" si="67"/>
        <v>48.599999999999994</v>
      </c>
      <c r="K563" s="78"/>
      <c r="L563" s="58">
        <f t="shared" si="72"/>
        <v>0</v>
      </c>
      <c r="M563" s="59">
        <f t="shared" si="68"/>
        <v>0</v>
      </c>
    </row>
    <row r="564" spans="1:13" ht="21" x14ac:dyDescent="0.4">
      <c r="B564" s="8"/>
      <c r="H564" s="86"/>
      <c r="I564" s="25"/>
      <c r="J564" s="82"/>
      <c r="L564" s="20"/>
      <c r="M564" s="17"/>
    </row>
    <row r="565" spans="1:13" ht="21" x14ac:dyDescent="0.4">
      <c r="B565" s="8"/>
      <c r="C565" s="2" t="s">
        <v>131</v>
      </c>
      <c r="D565" s="3"/>
      <c r="E565" s="3"/>
      <c r="F565" s="3"/>
      <c r="G565" s="3"/>
      <c r="H565" s="86"/>
      <c r="I565" s="25"/>
      <c r="J565" s="82"/>
      <c r="L565" s="20"/>
      <c r="M565" s="17"/>
    </row>
    <row r="566" spans="1:13" ht="21" x14ac:dyDescent="0.4">
      <c r="A566" s="45"/>
      <c r="B566" s="51"/>
      <c r="C566" s="47" t="s">
        <v>1</v>
      </c>
      <c r="D566" s="47" t="s">
        <v>2</v>
      </c>
      <c r="E566" s="47" t="s">
        <v>3</v>
      </c>
      <c r="F566" s="47" t="s">
        <v>113</v>
      </c>
      <c r="G566" s="47" t="s">
        <v>5</v>
      </c>
      <c r="H566" s="83" t="s">
        <v>6</v>
      </c>
      <c r="I566" s="93"/>
      <c r="J566" s="80"/>
      <c r="K566" s="95"/>
      <c r="L566" s="52"/>
      <c r="M566" s="53"/>
    </row>
    <row r="567" spans="1:13" ht="21" x14ac:dyDescent="0.4">
      <c r="A567" s="54">
        <v>8412595202011</v>
      </c>
      <c r="B567" s="55">
        <v>300627</v>
      </c>
      <c r="C567" s="56">
        <v>20201</v>
      </c>
      <c r="D567" s="56">
        <v>15</v>
      </c>
      <c r="E567" s="56">
        <v>1</v>
      </c>
      <c r="F567" s="56" t="s">
        <v>114</v>
      </c>
      <c r="G567" s="56">
        <v>20</v>
      </c>
      <c r="H567" s="84">
        <v>14.25</v>
      </c>
      <c r="I567" s="57">
        <v>0.25</v>
      </c>
      <c r="J567" s="96">
        <f t="shared" si="67"/>
        <v>10.6875</v>
      </c>
      <c r="K567" s="78"/>
      <c r="L567" s="58">
        <f t="shared" ref="L567:L579" si="73">+K567*E567</f>
        <v>0</v>
      </c>
      <c r="M567" s="59">
        <f t="shared" si="68"/>
        <v>0</v>
      </c>
    </row>
    <row r="568" spans="1:13" ht="21" x14ac:dyDescent="0.4">
      <c r="A568" s="51">
        <v>8412595202516</v>
      </c>
      <c r="B568" s="51" t="s">
        <v>333</v>
      </c>
      <c r="C568" s="47">
        <v>20251</v>
      </c>
      <c r="D568" s="47"/>
      <c r="E568" s="47">
        <v>1</v>
      </c>
      <c r="F568" s="47" t="s">
        <v>115</v>
      </c>
      <c r="G568" s="47">
        <v>25</v>
      </c>
      <c r="H568" s="83">
        <v>15.23</v>
      </c>
      <c r="I568" s="60">
        <v>0.25</v>
      </c>
      <c r="J568" s="80">
        <f t="shared" si="67"/>
        <v>11.422499999999999</v>
      </c>
      <c r="K568" s="77"/>
      <c r="L568" s="52">
        <f t="shared" si="73"/>
        <v>0</v>
      </c>
      <c r="M568" s="53">
        <f t="shared" si="68"/>
        <v>0</v>
      </c>
    </row>
    <row r="569" spans="1:13" ht="21" x14ac:dyDescent="0.4">
      <c r="A569" s="54">
        <v>8412595203018</v>
      </c>
      <c r="B569" s="55">
        <v>300625</v>
      </c>
      <c r="C569" s="56">
        <v>20301</v>
      </c>
      <c r="D569" s="56">
        <v>16</v>
      </c>
      <c r="E569" s="56">
        <v>1</v>
      </c>
      <c r="F569" s="56" t="s">
        <v>116</v>
      </c>
      <c r="G569" s="56">
        <v>30</v>
      </c>
      <c r="H569" s="84">
        <v>16.13</v>
      </c>
      <c r="I569" s="57">
        <v>0.25</v>
      </c>
      <c r="J569" s="81">
        <f t="shared" si="67"/>
        <v>12.0975</v>
      </c>
      <c r="K569" s="78"/>
      <c r="L569" s="58">
        <f t="shared" si="73"/>
        <v>0</v>
      </c>
      <c r="M569" s="59">
        <f t="shared" si="68"/>
        <v>0</v>
      </c>
    </row>
    <row r="570" spans="1:13" ht="21" x14ac:dyDescent="0.4">
      <c r="A570" s="51">
        <v>8412595203117</v>
      </c>
      <c r="B570" s="51" t="s">
        <v>333</v>
      </c>
      <c r="C570" s="47">
        <v>20311</v>
      </c>
      <c r="D570" s="47">
        <v>16</v>
      </c>
      <c r="E570" s="47">
        <v>1</v>
      </c>
      <c r="F570" s="65" t="s">
        <v>132</v>
      </c>
      <c r="G570" s="47">
        <v>30</v>
      </c>
      <c r="H570" s="83">
        <v>24.38</v>
      </c>
      <c r="I570" s="60">
        <v>0.25</v>
      </c>
      <c r="J570" s="80">
        <f t="shared" si="67"/>
        <v>18.285</v>
      </c>
      <c r="K570" s="77"/>
      <c r="L570" s="52">
        <f t="shared" si="73"/>
        <v>0</v>
      </c>
      <c r="M570" s="53">
        <f t="shared" si="68"/>
        <v>0</v>
      </c>
    </row>
    <row r="571" spans="1:13" ht="21" x14ac:dyDescent="0.4">
      <c r="A571" s="54">
        <v>8412595203025</v>
      </c>
      <c r="B571" s="55">
        <v>300626</v>
      </c>
      <c r="C571" s="56">
        <v>20302</v>
      </c>
      <c r="D571" s="56" t="s">
        <v>118</v>
      </c>
      <c r="E571" s="56">
        <v>1</v>
      </c>
      <c r="F571" s="56" t="s">
        <v>119</v>
      </c>
      <c r="G571" s="56">
        <v>35</v>
      </c>
      <c r="H571" s="84">
        <v>25.04</v>
      </c>
      <c r="I571" s="57">
        <v>0.25</v>
      </c>
      <c r="J571" s="81">
        <f t="shared" si="67"/>
        <v>18.78</v>
      </c>
      <c r="K571" s="78"/>
      <c r="L571" s="58">
        <f t="shared" si="73"/>
        <v>0</v>
      </c>
      <c r="M571" s="59">
        <f t="shared" si="68"/>
        <v>0</v>
      </c>
    </row>
    <row r="572" spans="1:13" ht="21" x14ac:dyDescent="0.4">
      <c r="A572" s="54">
        <v>8412595204015</v>
      </c>
      <c r="B572" s="55">
        <v>300580</v>
      </c>
      <c r="C572" s="56">
        <v>20401</v>
      </c>
      <c r="D572" s="56">
        <v>17</v>
      </c>
      <c r="E572" s="56">
        <v>1</v>
      </c>
      <c r="F572" s="56" t="s">
        <v>120</v>
      </c>
      <c r="G572" s="56">
        <v>40</v>
      </c>
      <c r="H572" s="84">
        <v>29.03</v>
      </c>
      <c r="I572" s="57">
        <v>0.25</v>
      </c>
      <c r="J572" s="81">
        <f t="shared" si="67"/>
        <v>21.772500000000001</v>
      </c>
      <c r="K572" s="78"/>
      <c r="L572" s="58">
        <f t="shared" si="73"/>
        <v>0</v>
      </c>
      <c r="M572" s="59">
        <f t="shared" si="68"/>
        <v>0</v>
      </c>
    </row>
    <row r="573" spans="1:13" ht="21" x14ac:dyDescent="0.4">
      <c r="A573" s="51">
        <v>8412595204510</v>
      </c>
      <c r="B573" s="51" t="s">
        <v>333</v>
      </c>
      <c r="C573" s="47">
        <v>20451</v>
      </c>
      <c r="D573" s="47" t="s">
        <v>121</v>
      </c>
      <c r="E573" s="47">
        <v>1</v>
      </c>
      <c r="F573" s="47" t="s">
        <v>122</v>
      </c>
      <c r="G573" s="47">
        <v>45</v>
      </c>
      <c r="H573" s="83">
        <v>32.14</v>
      </c>
      <c r="I573" s="60">
        <v>0.25</v>
      </c>
      <c r="J573" s="80">
        <f t="shared" si="67"/>
        <v>24.105</v>
      </c>
      <c r="K573" s="77"/>
      <c r="L573" s="52">
        <f t="shared" si="73"/>
        <v>0</v>
      </c>
      <c r="M573" s="53">
        <f t="shared" si="68"/>
        <v>0</v>
      </c>
    </row>
    <row r="574" spans="1:13" ht="21" x14ac:dyDescent="0.4">
      <c r="A574" s="51">
        <v>8412595204572</v>
      </c>
      <c r="B574" s="51" t="s">
        <v>333</v>
      </c>
      <c r="C574" s="47">
        <v>20457</v>
      </c>
      <c r="D574" s="47"/>
      <c r="E574" s="47">
        <v>1</v>
      </c>
      <c r="F574" s="47" t="s">
        <v>123</v>
      </c>
      <c r="G574" s="47">
        <v>45</v>
      </c>
      <c r="H574" s="83">
        <v>42.64</v>
      </c>
      <c r="I574" s="60">
        <v>0.25</v>
      </c>
      <c r="J574" s="80">
        <f t="shared" si="67"/>
        <v>31.98</v>
      </c>
      <c r="K574" s="77"/>
      <c r="L574" s="52">
        <f t="shared" si="73"/>
        <v>0</v>
      </c>
      <c r="M574" s="53">
        <f t="shared" si="68"/>
        <v>0</v>
      </c>
    </row>
    <row r="575" spans="1:13" ht="21" x14ac:dyDescent="0.4">
      <c r="A575" s="54">
        <v>8412595205012</v>
      </c>
      <c r="B575" s="55">
        <v>300632</v>
      </c>
      <c r="C575" s="56">
        <v>20501</v>
      </c>
      <c r="D575" s="56" t="s">
        <v>124</v>
      </c>
      <c r="E575" s="56">
        <v>1</v>
      </c>
      <c r="F575" s="56" t="s">
        <v>125</v>
      </c>
      <c r="G575" s="56">
        <v>50</v>
      </c>
      <c r="H575" s="84">
        <v>33.51</v>
      </c>
      <c r="I575" s="57">
        <v>0.25</v>
      </c>
      <c r="J575" s="81">
        <f t="shared" si="67"/>
        <v>25.1325</v>
      </c>
      <c r="K575" s="78"/>
      <c r="L575" s="58">
        <f t="shared" si="73"/>
        <v>0</v>
      </c>
      <c r="M575" s="59">
        <f t="shared" si="68"/>
        <v>0</v>
      </c>
    </row>
    <row r="576" spans="1:13" ht="21" x14ac:dyDescent="0.4">
      <c r="A576" s="51">
        <v>8412595205517</v>
      </c>
      <c r="B576" s="51" t="s">
        <v>333</v>
      </c>
      <c r="C576" s="47">
        <v>20551</v>
      </c>
      <c r="D576" s="47"/>
      <c r="E576" s="47">
        <v>1</v>
      </c>
      <c r="F576" s="47" t="s">
        <v>126</v>
      </c>
      <c r="G576" s="47">
        <v>55</v>
      </c>
      <c r="H576" s="83">
        <v>44.98</v>
      </c>
      <c r="I576" s="60">
        <v>0.25</v>
      </c>
      <c r="J576" s="80">
        <f t="shared" si="67"/>
        <v>33.734999999999999</v>
      </c>
      <c r="K576" s="77"/>
      <c r="L576" s="52">
        <f t="shared" si="73"/>
        <v>0</v>
      </c>
      <c r="M576" s="53">
        <f t="shared" si="68"/>
        <v>0</v>
      </c>
    </row>
    <row r="577" spans="1:13" ht="21" x14ac:dyDescent="0.4">
      <c r="A577" s="54">
        <v>8412595206019</v>
      </c>
      <c r="B577" s="55">
        <v>300628</v>
      </c>
      <c r="C577" s="56">
        <v>20601</v>
      </c>
      <c r="D577" s="56">
        <v>18</v>
      </c>
      <c r="E577" s="56">
        <v>1</v>
      </c>
      <c r="F577" s="56" t="s">
        <v>127</v>
      </c>
      <c r="G577" s="56">
        <v>60</v>
      </c>
      <c r="H577" s="84">
        <v>48.41</v>
      </c>
      <c r="I577" s="57">
        <v>0.25</v>
      </c>
      <c r="J577" s="81">
        <f t="shared" si="67"/>
        <v>36.307499999999997</v>
      </c>
      <c r="K577" s="78"/>
      <c r="L577" s="58">
        <f t="shared" si="73"/>
        <v>0</v>
      </c>
      <c r="M577" s="59">
        <f t="shared" si="68"/>
        <v>0</v>
      </c>
    </row>
    <row r="578" spans="1:13" ht="21" x14ac:dyDescent="0.4">
      <c r="A578" s="51">
        <v>8412595206514</v>
      </c>
      <c r="B578" s="51" t="s">
        <v>333</v>
      </c>
      <c r="C578" s="47">
        <v>20651</v>
      </c>
      <c r="D578" s="47"/>
      <c r="E578" s="47">
        <v>1</v>
      </c>
      <c r="F578" s="47" t="s">
        <v>128</v>
      </c>
      <c r="G578" s="47">
        <v>65</v>
      </c>
      <c r="H578" s="83">
        <v>59.77</v>
      </c>
      <c r="I578" s="60">
        <v>0.25</v>
      </c>
      <c r="J578" s="80">
        <f t="shared" si="67"/>
        <v>44.827500000000001</v>
      </c>
      <c r="K578" s="77"/>
      <c r="L578" s="52">
        <f t="shared" si="73"/>
        <v>0</v>
      </c>
      <c r="M578" s="53">
        <f t="shared" si="68"/>
        <v>0</v>
      </c>
    </row>
    <row r="579" spans="1:13" ht="21" x14ac:dyDescent="0.4">
      <c r="A579" s="51">
        <v>8412595207016</v>
      </c>
      <c r="B579" s="51" t="s">
        <v>333</v>
      </c>
      <c r="C579" s="47">
        <v>20701</v>
      </c>
      <c r="D579" s="47" t="s">
        <v>129</v>
      </c>
      <c r="E579" s="47">
        <v>1</v>
      </c>
      <c r="F579" s="47" t="s">
        <v>130</v>
      </c>
      <c r="G579" s="47">
        <v>70</v>
      </c>
      <c r="H579" s="83">
        <v>64.8</v>
      </c>
      <c r="I579" s="60">
        <v>0.25</v>
      </c>
      <c r="J579" s="80">
        <f t="shared" si="67"/>
        <v>48.599999999999994</v>
      </c>
      <c r="K579" s="77"/>
      <c r="L579" s="52">
        <f t="shared" si="73"/>
        <v>0</v>
      </c>
      <c r="M579" s="53">
        <f t="shared" si="68"/>
        <v>0</v>
      </c>
    </row>
    <row r="580" spans="1:13" ht="21" x14ac:dyDescent="0.4">
      <c r="B580" s="8"/>
      <c r="H580" s="86"/>
      <c r="I580" s="25"/>
      <c r="J580" s="82"/>
      <c r="L580" s="20"/>
      <c r="M580" s="17"/>
    </row>
    <row r="581" spans="1:13" ht="21" x14ac:dyDescent="0.4">
      <c r="B581" s="8"/>
      <c r="C581" s="2" t="s">
        <v>133</v>
      </c>
      <c r="D581" s="3"/>
      <c r="E581" s="3"/>
      <c r="F581" s="3"/>
      <c r="G581" s="3"/>
      <c r="H581" s="86"/>
      <c r="I581" s="25"/>
      <c r="J581" s="82"/>
      <c r="L581" s="20"/>
      <c r="M581" s="17"/>
    </row>
    <row r="582" spans="1:13" ht="21" x14ac:dyDescent="0.4">
      <c r="A582" s="45"/>
      <c r="B582" s="51"/>
      <c r="C582" s="47" t="s">
        <v>1</v>
      </c>
      <c r="D582" s="47" t="s">
        <v>2</v>
      </c>
      <c r="E582" s="47" t="s">
        <v>3</v>
      </c>
      <c r="F582" s="47" t="s">
        <v>113</v>
      </c>
      <c r="G582" s="47" t="s">
        <v>5</v>
      </c>
      <c r="H582" s="83" t="s">
        <v>6</v>
      </c>
      <c r="I582" s="93"/>
      <c r="J582" s="80"/>
      <c r="K582" s="95"/>
      <c r="L582" s="52"/>
      <c r="M582" s="53"/>
    </row>
    <row r="583" spans="1:13" ht="21" x14ac:dyDescent="0.4">
      <c r="A583" s="54">
        <v>8412595760207</v>
      </c>
      <c r="B583" s="55">
        <v>300648</v>
      </c>
      <c r="C583" s="56">
        <v>76020</v>
      </c>
      <c r="D583" s="56">
        <v>49</v>
      </c>
      <c r="E583" s="56">
        <v>1</v>
      </c>
      <c r="F583" s="56" t="s">
        <v>134</v>
      </c>
      <c r="G583" s="56">
        <v>20</v>
      </c>
      <c r="H583" s="84">
        <v>15.82</v>
      </c>
      <c r="I583" s="57">
        <v>0.2</v>
      </c>
      <c r="J583" s="96">
        <f t="shared" si="67"/>
        <v>12.656000000000001</v>
      </c>
      <c r="K583" s="78"/>
      <c r="L583" s="58">
        <f t="shared" ref="L583:L588" si="74">+K583*E583</f>
        <v>0</v>
      </c>
      <c r="M583" s="59">
        <f t="shared" si="68"/>
        <v>0</v>
      </c>
    </row>
    <row r="584" spans="1:13" ht="21" x14ac:dyDescent="0.4">
      <c r="A584" s="54">
        <v>8412595760306</v>
      </c>
      <c r="B584" s="55">
        <v>300649</v>
      </c>
      <c r="C584" s="56">
        <v>76030</v>
      </c>
      <c r="D584" s="56">
        <v>49</v>
      </c>
      <c r="E584" s="56">
        <v>1</v>
      </c>
      <c r="F584" s="56" t="s">
        <v>135</v>
      </c>
      <c r="G584" s="56">
        <v>30</v>
      </c>
      <c r="H584" s="84">
        <v>19.28</v>
      </c>
      <c r="I584" s="57">
        <v>0.2</v>
      </c>
      <c r="J584" s="81">
        <f t="shared" si="67"/>
        <v>15.424000000000001</v>
      </c>
      <c r="K584" s="78"/>
      <c r="L584" s="58">
        <f t="shared" si="74"/>
        <v>0</v>
      </c>
      <c r="M584" s="59">
        <f t="shared" si="68"/>
        <v>0</v>
      </c>
    </row>
    <row r="585" spans="1:13" ht="21" x14ac:dyDescent="0.4">
      <c r="A585" s="54">
        <v>8412595760405</v>
      </c>
      <c r="B585" s="55">
        <v>300650</v>
      </c>
      <c r="C585" s="56">
        <v>76040</v>
      </c>
      <c r="D585" s="56">
        <v>49</v>
      </c>
      <c r="E585" s="56">
        <v>1</v>
      </c>
      <c r="F585" s="56" t="s">
        <v>136</v>
      </c>
      <c r="G585" s="56">
        <v>40</v>
      </c>
      <c r="H585" s="84">
        <v>34.380000000000003</v>
      </c>
      <c r="I585" s="57">
        <v>0.2</v>
      </c>
      <c r="J585" s="81">
        <f t="shared" si="67"/>
        <v>27.504000000000005</v>
      </c>
      <c r="K585" s="78"/>
      <c r="L585" s="58">
        <f t="shared" si="74"/>
        <v>0</v>
      </c>
      <c r="M585" s="59">
        <f t="shared" si="68"/>
        <v>0</v>
      </c>
    </row>
    <row r="586" spans="1:13" ht="21" x14ac:dyDescent="0.4">
      <c r="A586" s="54">
        <v>8412595760504</v>
      </c>
      <c r="B586" s="55">
        <v>300651</v>
      </c>
      <c r="C586" s="56">
        <v>76050</v>
      </c>
      <c r="D586" s="56">
        <v>49</v>
      </c>
      <c r="E586" s="56">
        <v>1</v>
      </c>
      <c r="F586" s="56" t="s">
        <v>137</v>
      </c>
      <c r="G586" s="56">
        <v>50</v>
      </c>
      <c r="H586" s="84">
        <v>40.75</v>
      </c>
      <c r="I586" s="57">
        <v>0.2</v>
      </c>
      <c r="J586" s="81">
        <f t="shared" si="67"/>
        <v>32.6</v>
      </c>
      <c r="K586" s="78"/>
      <c r="L586" s="58">
        <f t="shared" si="74"/>
        <v>0</v>
      </c>
      <c r="M586" s="59">
        <f t="shared" si="68"/>
        <v>0</v>
      </c>
    </row>
    <row r="587" spans="1:13" ht="21" x14ac:dyDescent="0.4">
      <c r="A587" s="54">
        <v>8412595760603</v>
      </c>
      <c r="B587" s="55">
        <v>300652</v>
      </c>
      <c r="C587" s="56">
        <v>76060</v>
      </c>
      <c r="D587" s="56">
        <v>49</v>
      </c>
      <c r="E587" s="56">
        <v>1</v>
      </c>
      <c r="F587" s="56" t="s">
        <v>138</v>
      </c>
      <c r="G587" s="56">
        <v>60</v>
      </c>
      <c r="H587" s="84">
        <v>69.13</v>
      </c>
      <c r="I587" s="57">
        <v>0.2</v>
      </c>
      <c r="J587" s="81">
        <f t="shared" si="67"/>
        <v>55.304000000000002</v>
      </c>
      <c r="K587" s="78"/>
      <c r="L587" s="58">
        <f t="shared" si="74"/>
        <v>0</v>
      </c>
      <c r="M587" s="59">
        <f t="shared" si="68"/>
        <v>0</v>
      </c>
    </row>
    <row r="588" spans="1:13" ht="21" x14ac:dyDescent="0.4">
      <c r="A588" s="54">
        <v>8412595760702</v>
      </c>
      <c r="B588" s="55">
        <v>300653</v>
      </c>
      <c r="C588" s="56">
        <v>76070</v>
      </c>
      <c r="D588" s="56">
        <v>49</v>
      </c>
      <c r="E588" s="56">
        <v>1</v>
      </c>
      <c r="F588" s="56" t="s">
        <v>139</v>
      </c>
      <c r="G588" s="56">
        <v>70</v>
      </c>
      <c r="H588" s="84">
        <v>103.66</v>
      </c>
      <c r="I588" s="57">
        <v>0.2</v>
      </c>
      <c r="J588" s="81">
        <f t="shared" ref="J588:J651" si="75">H588*(1-I588)</f>
        <v>82.927999999999997</v>
      </c>
      <c r="K588" s="78"/>
      <c r="L588" s="58">
        <f t="shared" si="74"/>
        <v>0</v>
      </c>
      <c r="M588" s="59">
        <f t="shared" ref="M588:M651" si="76">J588*L588</f>
        <v>0</v>
      </c>
    </row>
    <row r="589" spans="1:13" ht="21" x14ac:dyDescent="0.4">
      <c r="B589" s="8"/>
      <c r="H589" s="86"/>
      <c r="I589" s="25"/>
      <c r="J589" s="82"/>
      <c r="L589" s="20"/>
      <c r="M589" s="17"/>
    </row>
    <row r="590" spans="1:13" ht="21" x14ac:dyDescent="0.4">
      <c r="B590" s="8"/>
      <c r="C590" s="2" t="s">
        <v>140</v>
      </c>
      <c r="D590" s="3"/>
      <c r="E590" s="3"/>
      <c r="F590" s="3"/>
      <c r="G590" s="3"/>
      <c r="H590" s="86"/>
      <c r="I590" s="25"/>
      <c r="J590" s="82"/>
      <c r="L590" s="20"/>
      <c r="M590" s="17"/>
    </row>
    <row r="591" spans="1:13" ht="21" x14ac:dyDescent="0.4">
      <c r="A591" s="45"/>
      <c r="B591" s="51"/>
      <c r="C591" s="47" t="s">
        <v>1</v>
      </c>
      <c r="D591" s="47" t="s">
        <v>2</v>
      </c>
      <c r="E591" s="47" t="s">
        <v>3</v>
      </c>
      <c r="F591" s="47" t="s">
        <v>113</v>
      </c>
      <c r="G591" s="47" t="s">
        <v>5</v>
      </c>
      <c r="H591" s="83" t="s">
        <v>6</v>
      </c>
      <c r="I591" s="93"/>
      <c r="J591" s="80"/>
      <c r="K591" s="95"/>
      <c r="L591" s="52"/>
      <c r="M591" s="53"/>
    </row>
    <row r="592" spans="1:13" ht="21" x14ac:dyDescent="0.4">
      <c r="A592" s="54">
        <v>8412595761204</v>
      </c>
      <c r="B592" s="55">
        <v>300659</v>
      </c>
      <c r="C592" s="56">
        <v>76120</v>
      </c>
      <c r="D592" s="56">
        <v>49</v>
      </c>
      <c r="E592" s="56">
        <v>1</v>
      </c>
      <c r="F592" s="56" t="s">
        <v>141</v>
      </c>
      <c r="G592" s="56">
        <v>20</v>
      </c>
      <c r="H592" s="84">
        <v>15.82</v>
      </c>
      <c r="I592" s="57">
        <v>0.2</v>
      </c>
      <c r="J592" s="96">
        <f t="shared" si="75"/>
        <v>12.656000000000001</v>
      </c>
      <c r="K592" s="78"/>
      <c r="L592" s="58">
        <f t="shared" ref="L592:L597" si="77">+K592*E592</f>
        <v>0</v>
      </c>
      <c r="M592" s="59">
        <f t="shared" si="76"/>
        <v>0</v>
      </c>
    </row>
    <row r="593" spans="1:13" ht="21" x14ac:dyDescent="0.4">
      <c r="A593" s="54">
        <v>8412595761303</v>
      </c>
      <c r="B593" s="55">
        <v>300660</v>
      </c>
      <c r="C593" s="56">
        <v>76130</v>
      </c>
      <c r="D593" s="56">
        <v>49</v>
      </c>
      <c r="E593" s="56">
        <v>1</v>
      </c>
      <c r="F593" s="56" t="s">
        <v>142</v>
      </c>
      <c r="G593" s="56">
        <v>30</v>
      </c>
      <c r="H593" s="84">
        <v>19.28</v>
      </c>
      <c r="I593" s="57">
        <v>0.2</v>
      </c>
      <c r="J593" s="81">
        <f t="shared" si="75"/>
        <v>15.424000000000001</v>
      </c>
      <c r="K593" s="78"/>
      <c r="L593" s="58">
        <f t="shared" si="77"/>
        <v>0</v>
      </c>
      <c r="M593" s="59">
        <f t="shared" si="76"/>
        <v>0</v>
      </c>
    </row>
    <row r="594" spans="1:13" ht="21" x14ac:dyDescent="0.4">
      <c r="A594" s="54">
        <v>8412595761402</v>
      </c>
      <c r="B594" s="55">
        <v>300661</v>
      </c>
      <c r="C594" s="56">
        <v>76140</v>
      </c>
      <c r="D594" s="56">
        <v>49</v>
      </c>
      <c r="E594" s="56">
        <v>1</v>
      </c>
      <c r="F594" s="56" t="s">
        <v>143</v>
      </c>
      <c r="G594" s="56">
        <v>40</v>
      </c>
      <c r="H594" s="84">
        <v>34.380000000000003</v>
      </c>
      <c r="I594" s="57">
        <v>0.2</v>
      </c>
      <c r="J594" s="81">
        <f t="shared" si="75"/>
        <v>27.504000000000005</v>
      </c>
      <c r="K594" s="78"/>
      <c r="L594" s="58">
        <f t="shared" si="77"/>
        <v>0</v>
      </c>
      <c r="M594" s="59">
        <f t="shared" si="76"/>
        <v>0</v>
      </c>
    </row>
    <row r="595" spans="1:13" ht="21" x14ac:dyDescent="0.4">
      <c r="A595" s="54">
        <v>8412595761501</v>
      </c>
      <c r="B595" s="55">
        <v>300662</v>
      </c>
      <c r="C595" s="56">
        <v>76150</v>
      </c>
      <c r="D595" s="56">
        <v>49</v>
      </c>
      <c r="E595" s="56">
        <v>1</v>
      </c>
      <c r="F595" s="56" t="s">
        <v>144</v>
      </c>
      <c r="G595" s="56">
        <v>50</v>
      </c>
      <c r="H595" s="84">
        <v>40.75</v>
      </c>
      <c r="I595" s="57">
        <v>0.2</v>
      </c>
      <c r="J595" s="81">
        <f t="shared" si="75"/>
        <v>32.6</v>
      </c>
      <c r="K595" s="78"/>
      <c r="L595" s="58">
        <f t="shared" si="77"/>
        <v>0</v>
      </c>
      <c r="M595" s="59">
        <f t="shared" si="76"/>
        <v>0</v>
      </c>
    </row>
    <row r="596" spans="1:13" ht="21" x14ac:dyDescent="0.4">
      <c r="A596" s="54">
        <v>8412595761600</v>
      </c>
      <c r="B596" s="55">
        <v>300663</v>
      </c>
      <c r="C596" s="56">
        <v>76160</v>
      </c>
      <c r="D596" s="56">
        <v>49</v>
      </c>
      <c r="E596" s="56">
        <v>1</v>
      </c>
      <c r="F596" s="56" t="s">
        <v>145</v>
      </c>
      <c r="G596" s="56">
        <v>60</v>
      </c>
      <c r="H596" s="84">
        <v>69.13</v>
      </c>
      <c r="I596" s="57">
        <v>0.2</v>
      </c>
      <c r="J596" s="81">
        <f t="shared" si="75"/>
        <v>55.304000000000002</v>
      </c>
      <c r="K596" s="78"/>
      <c r="L596" s="58">
        <f t="shared" si="77"/>
        <v>0</v>
      </c>
      <c r="M596" s="59">
        <f t="shared" si="76"/>
        <v>0</v>
      </c>
    </row>
    <row r="597" spans="1:13" ht="21" x14ac:dyDescent="0.4">
      <c r="A597" s="54">
        <v>8412595761709</v>
      </c>
      <c r="B597" s="55">
        <v>300664</v>
      </c>
      <c r="C597" s="56">
        <v>76170</v>
      </c>
      <c r="D597" s="56">
        <v>49</v>
      </c>
      <c r="E597" s="56">
        <v>1</v>
      </c>
      <c r="F597" s="56" t="s">
        <v>146</v>
      </c>
      <c r="G597" s="56">
        <v>70</v>
      </c>
      <c r="H597" s="84">
        <v>103.66</v>
      </c>
      <c r="I597" s="57">
        <v>0.2</v>
      </c>
      <c r="J597" s="81">
        <f t="shared" si="75"/>
        <v>82.927999999999997</v>
      </c>
      <c r="K597" s="78"/>
      <c r="L597" s="58">
        <f t="shared" si="77"/>
        <v>0</v>
      </c>
      <c r="M597" s="59">
        <f t="shared" si="76"/>
        <v>0</v>
      </c>
    </row>
    <row r="598" spans="1:13" ht="21" x14ac:dyDescent="0.4">
      <c r="B598" s="8"/>
      <c r="H598" s="86"/>
      <c r="I598" s="25"/>
      <c r="J598" s="82"/>
      <c r="L598" s="20"/>
      <c r="M598" s="17"/>
    </row>
    <row r="599" spans="1:13" ht="21" x14ac:dyDescent="0.4">
      <c r="B599" s="8"/>
      <c r="C599" s="2" t="s">
        <v>147</v>
      </c>
      <c r="D599" s="3"/>
      <c r="E599" s="3"/>
      <c r="F599" s="3"/>
      <c r="G599" s="3"/>
      <c r="H599" s="86"/>
      <c r="I599" s="25"/>
      <c r="J599" s="82"/>
      <c r="L599" s="20"/>
      <c r="M599" s="17"/>
    </row>
    <row r="600" spans="1:13" ht="21" x14ac:dyDescent="0.4">
      <c r="B600" s="8"/>
      <c r="C600" s="2" t="s">
        <v>148</v>
      </c>
      <c r="D600" s="3"/>
      <c r="E600" s="3"/>
      <c r="F600" s="3"/>
      <c r="G600" s="3"/>
      <c r="H600" s="86"/>
      <c r="I600" s="25"/>
      <c r="J600" s="82"/>
      <c r="L600" s="20"/>
      <c r="M600" s="17"/>
    </row>
    <row r="601" spans="1:13" ht="21" x14ac:dyDescent="0.4">
      <c r="A601" s="45"/>
      <c r="B601" s="51"/>
      <c r="C601" s="47" t="s">
        <v>1</v>
      </c>
      <c r="D601" s="47" t="s">
        <v>2</v>
      </c>
      <c r="E601" s="47" t="s">
        <v>3</v>
      </c>
      <c r="F601" s="47" t="s">
        <v>113</v>
      </c>
      <c r="G601" s="47" t="s">
        <v>5</v>
      </c>
      <c r="H601" s="83" t="s">
        <v>6</v>
      </c>
      <c r="I601" s="93"/>
      <c r="J601" s="80"/>
      <c r="K601" s="95"/>
      <c r="L601" s="52"/>
      <c r="M601" s="53"/>
    </row>
    <row r="602" spans="1:13" ht="21" x14ac:dyDescent="0.4">
      <c r="A602" s="54">
        <v>8412595203032</v>
      </c>
      <c r="B602" s="55">
        <v>300381</v>
      </c>
      <c r="C602" s="56">
        <v>20303</v>
      </c>
      <c r="D602" s="56" t="s">
        <v>149</v>
      </c>
      <c r="E602" s="56">
        <v>1</v>
      </c>
      <c r="F602" s="56" t="s">
        <v>150</v>
      </c>
      <c r="G602" s="56">
        <v>30</v>
      </c>
      <c r="H602" s="84">
        <v>55.36</v>
      </c>
      <c r="I602" s="57">
        <v>0.2</v>
      </c>
      <c r="J602" s="96">
        <f t="shared" si="75"/>
        <v>44.288000000000004</v>
      </c>
      <c r="K602" s="78"/>
      <c r="L602" s="58">
        <f t="shared" ref="L602:L606" si="78">+K602*E602</f>
        <v>0</v>
      </c>
      <c r="M602" s="59">
        <f t="shared" si="76"/>
        <v>0</v>
      </c>
    </row>
    <row r="603" spans="1:13" ht="21" x14ac:dyDescent="0.4">
      <c r="A603" s="54">
        <v>8412595204039</v>
      </c>
      <c r="B603" s="55">
        <v>300382</v>
      </c>
      <c r="C603" s="56">
        <v>20403</v>
      </c>
      <c r="D603" s="56" t="s">
        <v>151</v>
      </c>
      <c r="E603" s="56">
        <v>1</v>
      </c>
      <c r="F603" s="56" t="s">
        <v>152</v>
      </c>
      <c r="G603" s="56">
        <v>40</v>
      </c>
      <c r="H603" s="84">
        <v>110.51</v>
      </c>
      <c r="I603" s="57">
        <v>0.2</v>
      </c>
      <c r="J603" s="81">
        <f t="shared" si="75"/>
        <v>88.408000000000015</v>
      </c>
      <c r="K603" s="78"/>
      <c r="L603" s="58">
        <f t="shared" si="78"/>
        <v>0</v>
      </c>
      <c r="M603" s="59">
        <f t="shared" si="76"/>
        <v>0</v>
      </c>
    </row>
    <row r="604" spans="1:13" ht="21" x14ac:dyDescent="0.4">
      <c r="A604" s="54">
        <v>8412595206033</v>
      </c>
      <c r="B604" s="55">
        <v>300383</v>
      </c>
      <c r="C604" s="56">
        <v>20603</v>
      </c>
      <c r="D604" s="56" t="s">
        <v>153</v>
      </c>
      <c r="E604" s="56">
        <v>1</v>
      </c>
      <c r="F604" s="56" t="s">
        <v>154</v>
      </c>
      <c r="G604" s="56">
        <v>60</v>
      </c>
      <c r="H604" s="84">
        <v>208.77</v>
      </c>
      <c r="I604" s="57">
        <v>0.2</v>
      </c>
      <c r="J604" s="81">
        <f t="shared" si="75"/>
        <v>167.01600000000002</v>
      </c>
      <c r="K604" s="78"/>
      <c r="L604" s="58">
        <f t="shared" si="78"/>
        <v>0</v>
      </c>
      <c r="M604" s="59">
        <f t="shared" si="76"/>
        <v>0</v>
      </c>
    </row>
    <row r="605" spans="1:13" ht="21" x14ac:dyDescent="0.4">
      <c r="A605" s="54">
        <v>8412595208037</v>
      </c>
      <c r="B605" s="55">
        <v>300384</v>
      </c>
      <c r="C605" s="56">
        <v>20803</v>
      </c>
      <c r="D605" s="56" t="s">
        <v>155</v>
      </c>
      <c r="E605" s="56">
        <v>1</v>
      </c>
      <c r="F605" s="56" t="s">
        <v>156</v>
      </c>
      <c r="G605" s="56">
        <v>80</v>
      </c>
      <c r="H605" s="84">
        <v>304.83</v>
      </c>
      <c r="I605" s="57">
        <v>0.2</v>
      </c>
      <c r="J605" s="81">
        <f t="shared" si="75"/>
        <v>243.864</v>
      </c>
      <c r="K605" s="78"/>
      <c r="L605" s="58">
        <f t="shared" si="78"/>
        <v>0</v>
      </c>
      <c r="M605" s="59">
        <f t="shared" si="76"/>
        <v>0</v>
      </c>
    </row>
    <row r="606" spans="1:13" ht="21" x14ac:dyDescent="0.4">
      <c r="A606" s="54">
        <v>8412595209034</v>
      </c>
      <c r="B606" s="55">
        <v>300385</v>
      </c>
      <c r="C606" s="56">
        <v>20903</v>
      </c>
      <c r="D606" s="56" t="s">
        <v>157</v>
      </c>
      <c r="E606" s="56">
        <v>1</v>
      </c>
      <c r="F606" s="56" t="s">
        <v>158</v>
      </c>
      <c r="G606" s="56">
        <v>90</v>
      </c>
      <c r="H606" s="84">
        <v>336.59</v>
      </c>
      <c r="I606" s="57">
        <v>0.2</v>
      </c>
      <c r="J606" s="81">
        <f t="shared" si="75"/>
        <v>269.27199999999999</v>
      </c>
      <c r="K606" s="78"/>
      <c r="L606" s="58">
        <f t="shared" si="78"/>
        <v>0</v>
      </c>
      <c r="M606" s="59">
        <f t="shared" si="76"/>
        <v>0</v>
      </c>
    </row>
    <row r="607" spans="1:13" ht="21" x14ac:dyDescent="0.4">
      <c r="B607" s="8"/>
      <c r="H607" s="86"/>
      <c r="I607" s="25"/>
      <c r="J607" s="82"/>
      <c r="L607" s="20"/>
      <c r="M607" s="17"/>
    </row>
    <row r="608" spans="1:13" ht="21" x14ac:dyDescent="0.4">
      <c r="B608" s="8"/>
      <c r="C608" s="2" t="s">
        <v>159</v>
      </c>
      <c r="D608" s="3"/>
      <c r="E608" s="3"/>
      <c r="F608" s="3"/>
      <c r="G608" s="3"/>
      <c r="H608" s="86"/>
      <c r="I608" s="25"/>
      <c r="J608" s="82"/>
      <c r="L608" s="20"/>
      <c r="M608" s="17"/>
    </row>
    <row r="609" spans="1:13" ht="21" x14ac:dyDescent="0.4">
      <c r="B609" s="8"/>
      <c r="C609" s="2" t="s">
        <v>160</v>
      </c>
      <c r="D609" s="3"/>
      <c r="E609" s="3"/>
      <c r="F609" s="3"/>
      <c r="G609" s="3"/>
      <c r="H609" s="86"/>
      <c r="I609" s="25"/>
      <c r="J609" s="82"/>
      <c r="L609" s="20"/>
      <c r="M609" s="17"/>
    </row>
    <row r="610" spans="1:13" ht="21" x14ac:dyDescent="0.4">
      <c r="A610" s="45"/>
      <c r="B610" s="51"/>
      <c r="C610" s="47" t="s">
        <v>1</v>
      </c>
      <c r="D610" s="47" t="s">
        <v>2</v>
      </c>
      <c r="E610" s="47" t="s">
        <v>3</v>
      </c>
      <c r="F610" s="47" t="s">
        <v>113</v>
      </c>
      <c r="G610" s="47" t="s">
        <v>5</v>
      </c>
      <c r="H610" s="83" t="s">
        <v>6</v>
      </c>
      <c r="I610" s="93"/>
      <c r="J610" s="80"/>
      <c r="K610" s="95"/>
      <c r="L610" s="52"/>
      <c r="M610" s="53"/>
    </row>
    <row r="611" spans="1:13" ht="21" x14ac:dyDescent="0.4">
      <c r="A611" s="51">
        <v>8412595763208</v>
      </c>
      <c r="B611" s="51" t="s">
        <v>333</v>
      </c>
      <c r="C611" s="47">
        <v>76320</v>
      </c>
      <c r="D611" s="47" t="s">
        <v>161</v>
      </c>
      <c r="E611" s="47">
        <v>1</v>
      </c>
      <c r="F611" s="47" t="s">
        <v>162</v>
      </c>
      <c r="G611" s="47">
        <v>20</v>
      </c>
      <c r="H611" s="83">
        <v>36.909999999999997</v>
      </c>
      <c r="I611" s="60">
        <v>0.2</v>
      </c>
      <c r="J611" s="90">
        <f t="shared" si="75"/>
        <v>29.527999999999999</v>
      </c>
      <c r="K611" s="77"/>
      <c r="L611" s="52">
        <f t="shared" ref="L611:L616" si="79">+K611*E611</f>
        <v>0</v>
      </c>
      <c r="M611" s="53">
        <f t="shared" si="76"/>
        <v>0</v>
      </c>
    </row>
    <row r="612" spans="1:13" ht="21" x14ac:dyDescent="0.4">
      <c r="A612" s="51">
        <v>8412595763307</v>
      </c>
      <c r="B612" s="51" t="s">
        <v>333</v>
      </c>
      <c r="C612" s="47">
        <v>76330</v>
      </c>
      <c r="D612" s="47" t="s">
        <v>161</v>
      </c>
      <c r="E612" s="47">
        <v>1</v>
      </c>
      <c r="F612" s="47" t="s">
        <v>163</v>
      </c>
      <c r="G612" s="47">
        <v>30</v>
      </c>
      <c r="H612" s="83">
        <v>40.99</v>
      </c>
      <c r="I612" s="60">
        <v>0.2</v>
      </c>
      <c r="J612" s="80">
        <f t="shared" si="75"/>
        <v>32.792000000000002</v>
      </c>
      <c r="K612" s="77"/>
      <c r="L612" s="52">
        <f t="shared" si="79"/>
        <v>0</v>
      </c>
      <c r="M612" s="53">
        <f t="shared" si="76"/>
        <v>0</v>
      </c>
    </row>
    <row r="613" spans="1:13" ht="21" x14ac:dyDescent="0.4">
      <c r="A613" s="51">
        <v>8412595763406</v>
      </c>
      <c r="B613" s="51" t="s">
        <v>333</v>
      </c>
      <c r="C613" s="47">
        <v>76340</v>
      </c>
      <c r="D613" s="47" t="s">
        <v>161</v>
      </c>
      <c r="E613" s="47">
        <v>1</v>
      </c>
      <c r="F613" s="47" t="s">
        <v>164</v>
      </c>
      <c r="G613" s="47">
        <v>40</v>
      </c>
      <c r="H613" s="83">
        <v>73.81</v>
      </c>
      <c r="I613" s="60">
        <v>0.2</v>
      </c>
      <c r="J613" s="80">
        <f t="shared" si="75"/>
        <v>59.048000000000002</v>
      </c>
      <c r="K613" s="77"/>
      <c r="L613" s="52">
        <f t="shared" si="79"/>
        <v>0</v>
      </c>
      <c r="M613" s="53">
        <f t="shared" si="76"/>
        <v>0</v>
      </c>
    </row>
    <row r="614" spans="1:13" ht="21" x14ac:dyDescent="0.4">
      <c r="A614" s="51">
        <v>8412595763505</v>
      </c>
      <c r="B614" s="51" t="s">
        <v>333</v>
      </c>
      <c r="C614" s="47">
        <v>76350</v>
      </c>
      <c r="D614" s="47" t="s">
        <v>161</v>
      </c>
      <c r="E614" s="47">
        <v>1</v>
      </c>
      <c r="F614" s="47" t="s">
        <v>165</v>
      </c>
      <c r="G614" s="47">
        <v>50</v>
      </c>
      <c r="H614" s="83">
        <v>88.57</v>
      </c>
      <c r="I614" s="60">
        <v>0.2</v>
      </c>
      <c r="J614" s="80">
        <f t="shared" si="75"/>
        <v>70.855999999999995</v>
      </c>
      <c r="K614" s="77"/>
      <c r="L614" s="52">
        <f t="shared" si="79"/>
        <v>0</v>
      </c>
      <c r="M614" s="53">
        <f t="shared" si="76"/>
        <v>0</v>
      </c>
    </row>
    <row r="615" spans="1:13" ht="21" x14ac:dyDescent="0.4">
      <c r="A615" s="51">
        <v>8412595763604</v>
      </c>
      <c r="B615" s="51" t="s">
        <v>333</v>
      </c>
      <c r="C615" s="47">
        <v>76360</v>
      </c>
      <c r="D615" s="47" t="s">
        <v>161</v>
      </c>
      <c r="E615" s="47">
        <v>1</v>
      </c>
      <c r="F615" s="47" t="s">
        <v>166</v>
      </c>
      <c r="G615" s="47">
        <v>60</v>
      </c>
      <c r="H615" s="83">
        <v>153.30000000000001</v>
      </c>
      <c r="I615" s="60">
        <v>0.2</v>
      </c>
      <c r="J615" s="80">
        <f t="shared" si="75"/>
        <v>122.64000000000001</v>
      </c>
      <c r="K615" s="77"/>
      <c r="L615" s="52">
        <f t="shared" si="79"/>
        <v>0</v>
      </c>
      <c r="M615" s="53">
        <f t="shared" si="76"/>
        <v>0</v>
      </c>
    </row>
    <row r="616" spans="1:13" ht="21" x14ac:dyDescent="0.4">
      <c r="A616" s="51">
        <v>8412595763703</v>
      </c>
      <c r="B616" s="51" t="s">
        <v>333</v>
      </c>
      <c r="C616" s="47">
        <v>76370</v>
      </c>
      <c r="D616" s="47" t="s">
        <v>161</v>
      </c>
      <c r="E616" s="47">
        <v>1</v>
      </c>
      <c r="F616" s="47" t="s">
        <v>167</v>
      </c>
      <c r="G616" s="47">
        <v>70</v>
      </c>
      <c r="H616" s="83">
        <v>174.88</v>
      </c>
      <c r="I616" s="60">
        <v>0.2</v>
      </c>
      <c r="J616" s="80">
        <f t="shared" si="75"/>
        <v>139.904</v>
      </c>
      <c r="K616" s="77"/>
      <c r="L616" s="52">
        <f t="shared" si="79"/>
        <v>0</v>
      </c>
      <c r="M616" s="53">
        <f t="shared" si="76"/>
        <v>0</v>
      </c>
    </row>
    <row r="617" spans="1:13" ht="21" x14ac:dyDescent="0.4">
      <c r="B617" s="8"/>
      <c r="C617" s="3"/>
      <c r="D617" s="3"/>
      <c r="E617" s="3"/>
      <c r="F617" s="3"/>
      <c r="G617" s="3"/>
      <c r="H617" s="86"/>
      <c r="I617" s="25"/>
      <c r="J617" s="82"/>
      <c r="L617" s="20"/>
      <c r="M617" s="17"/>
    </row>
    <row r="618" spans="1:13" ht="21" x14ac:dyDescent="0.4">
      <c r="B618" s="8"/>
      <c r="C618" s="2" t="s">
        <v>168</v>
      </c>
      <c r="D618" s="3"/>
      <c r="E618" s="3"/>
      <c r="F618" s="3"/>
      <c r="G618" s="3"/>
      <c r="H618" s="86"/>
      <c r="I618" s="25"/>
      <c r="J618" s="82"/>
      <c r="L618" s="20"/>
      <c r="M618" s="17"/>
    </row>
    <row r="619" spans="1:13" ht="21" x14ac:dyDescent="0.4">
      <c r="B619" s="8"/>
      <c r="C619" s="2" t="s">
        <v>169</v>
      </c>
      <c r="D619" s="3"/>
      <c r="E619" s="3"/>
      <c r="F619" s="3"/>
      <c r="G619" s="3"/>
      <c r="H619" s="86"/>
      <c r="I619" s="25"/>
      <c r="J619" s="82"/>
      <c r="L619" s="20"/>
      <c r="M619" s="17"/>
    </row>
    <row r="620" spans="1:13" ht="21" x14ac:dyDescent="0.4">
      <c r="A620" s="45"/>
      <c r="B620" s="51"/>
      <c r="C620" s="47" t="s">
        <v>1</v>
      </c>
      <c r="D620" s="47" t="s">
        <v>2</v>
      </c>
      <c r="E620" s="47" t="s">
        <v>3</v>
      </c>
      <c r="F620" s="47" t="s">
        <v>170</v>
      </c>
      <c r="G620" s="47" t="s">
        <v>7</v>
      </c>
      <c r="H620" s="83" t="s">
        <v>6</v>
      </c>
      <c r="I620" s="93"/>
      <c r="J620" s="80"/>
      <c r="K620" s="95"/>
      <c r="L620" s="52"/>
      <c r="M620" s="53"/>
    </row>
    <row r="621" spans="1:13" ht="21" x14ac:dyDescent="0.4">
      <c r="A621" s="51">
        <v>8412595420057</v>
      </c>
      <c r="B621" s="51" t="s">
        <v>333</v>
      </c>
      <c r="C621" s="47">
        <v>42005</v>
      </c>
      <c r="D621" s="47">
        <v>33</v>
      </c>
      <c r="E621" s="47">
        <v>1</v>
      </c>
      <c r="F621" s="47" t="s">
        <v>171</v>
      </c>
      <c r="G621" s="47"/>
      <c r="H621" s="83">
        <v>54.88</v>
      </c>
      <c r="I621" s="60">
        <v>0.2</v>
      </c>
      <c r="J621" s="90">
        <f t="shared" si="75"/>
        <v>43.904000000000003</v>
      </c>
      <c r="K621" s="77"/>
      <c r="L621" s="52">
        <f t="shared" ref="L621" si="80">+K621*E621</f>
        <v>0</v>
      </c>
      <c r="M621" s="53">
        <f t="shared" si="76"/>
        <v>0</v>
      </c>
    </row>
    <row r="622" spans="1:13" ht="21" x14ac:dyDescent="0.4">
      <c r="B622" s="8"/>
      <c r="H622" s="86"/>
      <c r="I622" s="25"/>
      <c r="J622" s="82"/>
      <c r="L622" s="20"/>
      <c r="M622" s="17"/>
    </row>
    <row r="623" spans="1:13" ht="21" x14ac:dyDescent="0.4">
      <c r="B623" s="8"/>
      <c r="C623" s="2" t="s">
        <v>172</v>
      </c>
      <c r="D623" s="3"/>
      <c r="E623" s="3"/>
      <c r="F623" s="3"/>
      <c r="G623" s="3"/>
      <c r="H623" s="86"/>
      <c r="I623" s="25"/>
      <c r="J623" s="82"/>
      <c r="L623" s="20"/>
      <c r="M623" s="17"/>
    </row>
    <row r="624" spans="1:13" ht="21" x14ac:dyDescent="0.4">
      <c r="B624" s="8"/>
      <c r="C624" s="2" t="s">
        <v>173</v>
      </c>
      <c r="D624" s="3"/>
      <c r="E624" s="3"/>
      <c r="F624" s="3"/>
      <c r="G624" s="3"/>
      <c r="H624" s="86"/>
      <c r="I624" s="25"/>
      <c r="J624" s="82"/>
      <c r="L624" s="20"/>
      <c r="M624" s="17"/>
    </row>
    <row r="625" spans="1:13" ht="21" x14ac:dyDescent="0.4">
      <c r="A625" s="45"/>
      <c r="B625" s="51"/>
      <c r="C625" s="47" t="s">
        <v>1</v>
      </c>
      <c r="D625" s="47" t="s">
        <v>2</v>
      </c>
      <c r="E625" s="47" t="s">
        <v>3</v>
      </c>
      <c r="F625" s="47" t="s">
        <v>170</v>
      </c>
      <c r="G625" s="47" t="s">
        <v>7</v>
      </c>
      <c r="H625" s="83" t="s">
        <v>6</v>
      </c>
      <c r="I625" s="93"/>
      <c r="J625" s="80"/>
      <c r="K625" s="95"/>
      <c r="L625" s="52"/>
      <c r="M625" s="53"/>
    </row>
    <row r="626" spans="1:13" ht="21" x14ac:dyDescent="0.4">
      <c r="A626" s="54">
        <v>8412595400011</v>
      </c>
      <c r="B626" s="55">
        <v>300570</v>
      </c>
      <c r="C626" s="56">
        <v>40001</v>
      </c>
      <c r="D626" s="56">
        <v>12</v>
      </c>
      <c r="E626" s="56">
        <v>6</v>
      </c>
      <c r="F626" s="56" t="s">
        <v>174</v>
      </c>
      <c r="G626" s="56"/>
      <c r="H626" s="84">
        <v>17.27</v>
      </c>
      <c r="I626" s="57">
        <v>0.2</v>
      </c>
      <c r="J626" s="96">
        <f t="shared" si="75"/>
        <v>13.816000000000001</v>
      </c>
      <c r="K626" s="78"/>
      <c r="L626" s="58">
        <f t="shared" ref="L626" si="81">+K626*E626</f>
        <v>0</v>
      </c>
      <c r="M626" s="59">
        <f t="shared" si="76"/>
        <v>0</v>
      </c>
    </row>
    <row r="627" spans="1:13" ht="21" x14ac:dyDescent="0.4">
      <c r="B627" s="8"/>
      <c r="C627" s="6"/>
      <c r="D627" s="3"/>
      <c r="E627" s="3"/>
      <c r="F627" s="3"/>
      <c r="G627" s="3"/>
      <c r="H627" s="86"/>
      <c r="I627" s="25"/>
      <c r="J627" s="82"/>
      <c r="L627" s="20"/>
      <c r="M627" s="17"/>
    </row>
    <row r="628" spans="1:13" ht="21" x14ac:dyDescent="0.4">
      <c r="B628" s="8"/>
      <c r="C628" s="2" t="s">
        <v>175</v>
      </c>
      <c r="D628" s="3"/>
      <c r="E628" s="3"/>
      <c r="F628" s="3"/>
      <c r="G628" s="3"/>
      <c r="H628" s="86"/>
      <c r="I628" s="25"/>
      <c r="J628" s="82"/>
      <c r="L628" s="20"/>
      <c r="M628" s="17"/>
    </row>
    <row r="629" spans="1:13" ht="21" x14ac:dyDescent="0.4">
      <c r="B629" s="8"/>
      <c r="C629" s="2" t="s">
        <v>173</v>
      </c>
      <c r="D629" s="3"/>
      <c r="E629" s="3"/>
      <c r="F629" s="3"/>
      <c r="G629" s="3"/>
      <c r="H629" s="86"/>
      <c r="I629" s="25"/>
      <c r="J629" s="82"/>
      <c r="L629" s="20"/>
      <c r="M629" s="17"/>
    </row>
    <row r="630" spans="1:13" ht="21" x14ac:dyDescent="0.4">
      <c r="A630" s="45"/>
      <c r="B630" s="51"/>
      <c r="C630" s="47" t="s">
        <v>1</v>
      </c>
      <c r="D630" s="47" t="s">
        <v>2</v>
      </c>
      <c r="E630" s="47" t="s">
        <v>3</v>
      </c>
      <c r="F630" s="47" t="s">
        <v>170</v>
      </c>
      <c r="G630" s="47" t="s">
        <v>7</v>
      </c>
      <c r="H630" s="83" t="s">
        <v>6</v>
      </c>
      <c r="I630" s="93"/>
      <c r="J630" s="80"/>
      <c r="K630" s="95"/>
      <c r="L630" s="52"/>
      <c r="M630" s="53"/>
    </row>
    <row r="631" spans="1:13" ht="21" x14ac:dyDescent="0.4">
      <c r="A631" s="54">
        <v>8412595400035</v>
      </c>
      <c r="B631" s="55">
        <v>657708</v>
      </c>
      <c r="C631" s="56">
        <v>40003</v>
      </c>
      <c r="D631" s="56" t="s">
        <v>176</v>
      </c>
      <c r="E631" s="56">
        <v>6</v>
      </c>
      <c r="F631" s="56" t="s">
        <v>177</v>
      </c>
      <c r="G631" s="56"/>
      <c r="H631" s="84">
        <v>13.23</v>
      </c>
      <c r="I631" s="57">
        <v>0.2</v>
      </c>
      <c r="J631" s="96">
        <f t="shared" si="75"/>
        <v>10.584000000000001</v>
      </c>
      <c r="K631" s="78"/>
      <c r="L631" s="58">
        <f t="shared" ref="L631" si="82">+K631*E631</f>
        <v>0</v>
      </c>
      <c r="M631" s="59">
        <f t="shared" si="76"/>
        <v>0</v>
      </c>
    </row>
    <row r="632" spans="1:13" ht="21" x14ac:dyDescent="0.4">
      <c r="B632" s="8"/>
      <c r="C632" s="3"/>
      <c r="D632" s="3"/>
      <c r="E632" s="3"/>
      <c r="F632" s="3"/>
      <c r="G632" s="3"/>
      <c r="H632" s="86"/>
      <c r="I632" s="25"/>
      <c r="J632" s="82"/>
      <c r="L632" s="20"/>
      <c r="M632" s="17"/>
    </row>
    <row r="633" spans="1:13" ht="21" x14ac:dyDescent="0.4">
      <c r="B633" s="8"/>
      <c r="C633" s="2" t="s">
        <v>178</v>
      </c>
      <c r="D633" s="3"/>
      <c r="E633" s="3"/>
      <c r="F633" s="3"/>
      <c r="G633" s="3"/>
      <c r="H633" s="86"/>
      <c r="I633" s="25"/>
      <c r="J633" s="82"/>
      <c r="L633" s="20"/>
      <c r="M633" s="17"/>
    </row>
    <row r="634" spans="1:13" ht="21" x14ac:dyDescent="0.4">
      <c r="B634" s="8"/>
      <c r="C634" s="7"/>
      <c r="D634" s="9" t="s">
        <v>179</v>
      </c>
      <c r="E634" s="3"/>
      <c r="F634" s="3"/>
      <c r="G634" s="3"/>
      <c r="H634" s="86"/>
      <c r="I634" s="25"/>
      <c r="J634" s="82"/>
      <c r="L634" s="20"/>
      <c r="M634" s="17"/>
    </row>
    <row r="635" spans="1:13" ht="21" x14ac:dyDescent="0.4">
      <c r="A635" s="45"/>
      <c r="B635" s="51"/>
      <c r="C635" s="65" t="s">
        <v>180</v>
      </c>
      <c r="D635" s="65" t="s">
        <v>2</v>
      </c>
      <c r="E635" s="65" t="s">
        <v>181</v>
      </c>
      <c r="F635" s="65" t="s">
        <v>170</v>
      </c>
      <c r="G635" s="65" t="s">
        <v>7</v>
      </c>
      <c r="H635" s="88" t="s">
        <v>6</v>
      </c>
      <c r="I635" s="94"/>
      <c r="J635" s="80"/>
      <c r="K635" s="95"/>
      <c r="L635" s="52"/>
      <c r="M635" s="53"/>
    </row>
    <row r="636" spans="1:13" ht="21" x14ac:dyDescent="0.4">
      <c r="A636" s="51">
        <v>8412595400042</v>
      </c>
      <c r="B636" s="51" t="s">
        <v>333</v>
      </c>
      <c r="C636" s="65">
        <v>40004</v>
      </c>
      <c r="D636" s="65" t="s">
        <v>182</v>
      </c>
      <c r="E636" s="65">
        <v>6</v>
      </c>
      <c r="F636" s="65" t="s">
        <v>183</v>
      </c>
      <c r="G636" s="65"/>
      <c r="H636" s="88">
        <v>7.71</v>
      </c>
      <c r="I636" s="60">
        <v>0.2</v>
      </c>
      <c r="J636" s="90">
        <f t="shared" si="75"/>
        <v>6.1680000000000001</v>
      </c>
      <c r="K636" s="77"/>
      <c r="L636" s="52">
        <f t="shared" ref="L636" si="83">+K636*E636</f>
        <v>0</v>
      </c>
      <c r="M636" s="53">
        <f t="shared" si="76"/>
        <v>0</v>
      </c>
    </row>
    <row r="637" spans="1:13" ht="21" x14ac:dyDescent="0.4">
      <c r="B637" s="8"/>
      <c r="C637" s="6"/>
      <c r="D637" s="3"/>
      <c r="E637" s="3"/>
      <c r="F637" s="3"/>
      <c r="G637" s="3"/>
      <c r="H637" s="86"/>
      <c r="I637" s="25"/>
      <c r="J637" s="82"/>
      <c r="L637" s="20"/>
      <c r="M637" s="17"/>
    </row>
    <row r="638" spans="1:13" ht="21" x14ac:dyDescent="0.4">
      <c r="B638" s="8"/>
      <c r="C638" s="2" t="s">
        <v>184</v>
      </c>
      <c r="D638" s="3"/>
      <c r="E638" s="3"/>
      <c r="F638" s="3"/>
      <c r="G638" s="3"/>
      <c r="H638" s="86"/>
      <c r="I638" s="25"/>
      <c r="J638" s="82"/>
      <c r="L638" s="20"/>
      <c r="M638" s="17"/>
    </row>
    <row r="639" spans="1:13" ht="21" x14ac:dyDescent="0.4">
      <c r="B639" s="8"/>
      <c r="C639" s="2" t="s">
        <v>179</v>
      </c>
      <c r="D639" s="3"/>
      <c r="E639" s="3"/>
      <c r="F639" s="3"/>
      <c r="G639" s="3"/>
      <c r="H639" s="86"/>
      <c r="I639" s="25"/>
      <c r="J639" s="82"/>
      <c r="L639" s="20"/>
      <c r="M639" s="17"/>
    </row>
    <row r="640" spans="1:13" ht="21" x14ac:dyDescent="0.4">
      <c r="A640" s="45"/>
      <c r="B640" s="51"/>
      <c r="C640" s="47" t="s">
        <v>1</v>
      </c>
      <c r="D640" s="47" t="s">
        <v>2</v>
      </c>
      <c r="E640" s="47" t="s">
        <v>3</v>
      </c>
      <c r="F640" s="47" t="s">
        <v>170</v>
      </c>
      <c r="G640" s="47" t="s">
        <v>7</v>
      </c>
      <c r="H640" s="83" t="s">
        <v>6</v>
      </c>
      <c r="I640" s="93"/>
      <c r="J640" s="80"/>
      <c r="K640" s="95"/>
      <c r="L640" s="52"/>
      <c r="M640" s="53"/>
    </row>
    <row r="641" spans="1:13" ht="21" x14ac:dyDescent="0.4">
      <c r="A641" s="54">
        <v>8412595400028</v>
      </c>
      <c r="B641" s="55">
        <v>300621</v>
      </c>
      <c r="C641" s="56">
        <v>40002</v>
      </c>
      <c r="D641" s="56" t="s">
        <v>182</v>
      </c>
      <c r="E641" s="56">
        <v>6</v>
      </c>
      <c r="F641" s="56" t="s">
        <v>185</v>
      </c>
      <c r="G641" s="56"/>
      <c r="H641" s="84">
        <v>9.98</v>
      </c>
      <c r="I641" s="57">
        <v>0.2</v>
      </c>
      <c r="J641" s="96">
        <f t="shared" si="75"/>
        <v>7.9840000000000009</v>
      </c>
      <c r="K641" s="78"/>
      <c r="L641" s="58">
        <f t="shared" ref="L641" si="84">+K641*E641</f>
        <v>0</v>
      </c>
      <c r="M641" s="59">
        <f t="shared" si="76"/>
        <v>0</v>
      </c>
    </row>
    <row r="642" spans="1:13" ht="21" x14ac:dyDescent="0.4">
      <c r="B642" s="8"/>
      <c r="C642" s="6"/>
      <c r="D642" s="3"/>
      <c r="E642" s="3"/>
      <c r="F642" s="3"/>
      <c r="G642" s="3"/>
      <c r="H642" s="86"/>
      <c r="I642" s="25"/>
      <c r="J642" s="82"/>
      <c r="L642" s="20"/>
      <c r="M642" s="17"/>
    </row>
    <row r="643" spans="1:13" ht="21" x14ac:dyDescent="0.4">
      <c r="B643" s="8"/>
      <c r="C643" s="2" t="s">
        <v>186</v>
      </c>
      <c r="D643" s="3"/>
      <c r="E643" s="3"/>
      <c r="F643" s="3"/>
      <c r="G643" s="3"/>
      <c r="H643" s="86"/>
      <c r="I643" s="25"/>
      <c r="J643" s="82"/>
      <c r="L643" s="20"/>
      <c r="M643" s="17"/>
    </row>
    <row r="644" spans="1:13" ht="21" x14ac:dyDescent="0.4">
      <c r="B644" s="8"/>
      <c r="C644" s="2" t="s">
        <v>187</v>
      </c>
      <c r="D644" s="3"/>
      <c r="E644" s="3"/>
      <c r="F644" s="3"/>
      <c r="G644" s="3"/>
      <c r="H644" s="86"/>
      <c r="I644" s="25"/>
      <c r="J644" s="82"/>
      <c r="L644" s="20"/>
      <c r="M644" s="17"/>
    </row>
    <row r="645" spans="1:13" ht="21" x14ac:dyDescent="0.4">
      <c r="A645" s="45"/>
      <c r="B645" s="51"/>
      <c r="C645" s="47" t="s">
        <v>1</v>
      </c>
      <c r="D645" s="47" t="s">
        <v>2</v>
      </c>
      <c r="E645" s="47" t="s">
        <v>3</v>
      </c>
      <c r="F645" s="47" t="s">
        <v>170</v>
      </c>
      <c r="G645" s="47" t="s">
        <v>7</v>
      </c>
      <c r="H645" s="83" t="s">
        <v>6</v>
      </c>
      <c r="I645" s="93"/>
      <c r="J645" s="80"/>
      <c r="K645" s="95"/>
      <c r="L645" s="52"/>
      <c r="M645" s="53"/>
    </row>
    <row r="646" spans="1:13" ht="21" x14ac:dyDescent="0.4">
      <c r="A646" s="54">
        <v>8412595400073</v>
      </c>
      <c r="B646" s="55">
        <v>721131</v>
      </c>
      <c r="C646" s="56">
        <v>40007</v>
      </c>
      <c r="D646" s="56" t="s">
        <v>188</v>
      </c>
      <c r="E646" s="56">
        <v>6</v>
      </c>
      <c r="F646" s="56" t="s">
        <v>185</v>
      </c>
      <c r="G646" s="56"/>
      <c r="H646" s="84">
        <v>16.010000000000002</v>
      </c>
      <c r="I646" s="57">
        <v>0.2</v>
      </c>
      <c r="J646" s="96">
        <f t="shared" si="75"/>
        <v>12.808000000000002</v>
      </c>
      <c r="K646" s="78"/>
      <c r="L646" s="58">
        <f t="shared" ref="L646" si="85">+K646*E646</f>
        <v>0</v>
      </c>
      <c r="M646" s="59">
        <f t="shared" si="76"/>
        <v>0</v>
      </c>
    </row>
    <row r="647" spans="1:13" ht="21" x14ac:dyDescent="0.4">
      <c r="B647" s="8"/>
      <c r="H647" s="86"/>
      <c r="I647" s="25"/>
      <c r="J647" s="82"/>
      <c r="L647" s="20"/>
      <c r="M647" s="17"/>
    </row>
    <row r="648" spans="1:13" ht="21" x14ac:dyDescent="0.4">
      <c r="B648" s="8"/>
      <c r="C648" s="2" t="s">
        <v>189</v>
      </c>
      <c r="D648" s="3"/>
      <c r="E648" s="3"/>
      <c r="F648" s="3"/>
      <c r="G648" s="3"/>
      <c r="H648" s="86"/>
      <c r="I648" s="25"/>
      <c r="J648" s="82"/>
      <c r="L648" s="20"/>
      <c r="M648" s="17"/>
    </row>
    <row r="649" spans="1:13" ht="21" x14ac:dyDescent="0.4">
      <c r="A649" s="45"/>
      <c r="B649" s="51"/>
      <c r="C649" s="68" t="s">
        <v>1</v>
      </c>
      <c r="D649" s="47" t="s">
        <v>2</v>
      </c>
      <c r="E649" s="47" t="s">
        <v>3</v>
      </c>
      <c r="F649" s="47" t="s">
        <v>190</v>
      </c>
      <c r="G649" s="47" t="s">
        <v>191</v>
      </c>
      <c r="H649" s="83" t="s">
        <v>6</v>
      </c>
      <c r="I649" s="93"/>
      <c r="J649" s="80"/>
      <c r="K649" s="95"/>
      <c r="L649" s="52"/>
      <c r="M649" s="53"/>
    </row>
    <row r="650" spans="1:13" ht="21" x14ac:dyDescent="0.4">
      <c r="A650" s="54">
        <v>8412595500865</v>
      </c>
      <c r="B650" s="55">
        <v>741072</v>
      </c>
      <c r="C650" s="56">
        <v>50086</v>
      </c>
      <c r="D650" s="56">
        <v>48</v>
      </c>
      <c r="E650" s="56">
        <v>1</v>
      </c>
      <c r="F650" s="56" t="s">
        <v>192</v>
      </c>
      <c r="G650" s="56" t="s">
        <v>193</v>
      </c>
      <c r="H650" s="84">
        <v>19.5</v>
      </c>
      <c r="I650" s="57">
        <v>0.2</v>
      </c>
      <c r="J650" s="96">
        <f t="shared" si="75"/>
        <v>15.600000000000001</v>
      </c>
      <c r="K650" s="78"/>
      <c r="L650" s="58">
        <f t="shared" ref="L650:L651" si="86">+K650*E650</f>
        <v>0</v>
      </c>
      <c r="M650" s="59">
        <f t="shared" si="76"/>
        <v>0</v>
      </c>
    </row>
    <row r="651" spans="1:13" ht="21" x14ac:dyDescent="0.4">
      <c r="A651" s="54">
        <v>8412595500872</v>
      </c>
      <c r="B651" s="55">
        <v>741073</v>
      </c>
      <c r="C651" s="56">
        <v>50087</v>
      </c>
      <c r="D651" s="56">
        <v>48</v>
      </c>
      <c r="E651" s="56">
        <v>1</v>
      </c>
      <c r="F651" s="56">
        <v>600</v>
      </c>
      <c r="G651" s="56">
        <v>700</v>
      </c>
      <c r="H651" s="84">
        <v>27.15</v>
      </c>
      <c r="I651" s="57">
        <v>0.2</v>
      </c>
      <c r="J651" s="81">
        <f t="shared" si="75"/>
        <v>21.72</v>
      </c>
      <c r="K651" s="78"/>
      <c r="L651" s="58">
        <f t="shared" si="86"/>
        <v>0</v>
      </c>
      <c r="M651" s="59">
        <f t="shared" si="76"/>
        <v>0</v>
      </c>
    </row>
    <row r="652" spans="1:13" ht="21" x14ac:dyDescent="0.4">
      <c r="B652" s="8"/>
      <c r="C652" s="3"/>
      <c r="D652" s="3"/>
      <c r="E652" s="3"/>
      <c r="F652" s="3"/>
      <c r="G652" s="3"/>
      <c r="H652" s="86"/>
      <c r="I652" s="25"/>
      <c r="J652" s="82"/>
      <c r="L652" s="20"/>
      <c r="M652" s="17"/>
    </row>
    <row r="653" spans="1:13" ht="21" x14ac:dyDescent="0.4">
      <c r="B653" s="8"/>
      <c r="C653" s="11" t="s">
        <v>194</v>
      </c>
      <c r="H653" s="87"/>
      <c r="I653" s="26"/>
      <c r="J653" s="82"/>
      <c r="L653" s="20"/>
      <c r="M653" s="17"/>
    </row>
    <row r="654" spans="1:13" ht="21" x14ac:dyDescent="0.4">
      <c r="A654" s="45"/>
      <c r="B654" s="51"/>
      <c r="C654" s="65" t="s">
        <v>1</v>
      </c>
      <c r="D654" s="65" t="s">
        <v>2</v>
      </c>
      <c r="E654" s="65" t="s">
        <v>3</v>
      </c>
      <c r="F654" s="65" t="s">
        <v>195</v>
      </c>
      <c r="G654" s="65" t="s">
        <v>99</v>
      </c>
      <c r="H654" s="88" t="s">
        <v>6</v>
      </c>
      <c r="I654" s="94"/>
      <c r="J654" s="80"/>
      <c r="K654" s="95"/>
      <c r="L654" s="52"/>
      <c r="M654" s="53"/>
    </row>
    <row r="655" spans="1:13" ht="21" x14ac:dyDescent="0.4">
      <c r="A655" s="51">
        <v>8412585500889</v>
      </c>
      <c r="B655" s="51" t="s">
        <v>333</v>
      </c>
      <c r="C655" s="47">
        <v>50088</v>
      </c>
      <c r="D655" s="47"/>
      <c r="E655" s="47">
        <v>1</v>
      </c>
      <c r="F655" s="47">
        <v>4</v>
      </c>
      <c r="G655" s="47">
        <v>90</v>
      </c>
      <c r="H655" s="83">
        <v>15.47</v>
      </c>
      <c r="I655" s="60">
        <v>0.2</v>
      </c>
      <c r="J655" s="90">
        <f t="shared" ref="J655:J715" si="87">H655*(1-I655)</f>
        <v>12.376000000000001</v>
      </c>
      <c r="K655" s="77"/>
      <c r="L655" s="52">
        <f t="shared" ref="L655" si="88">+K655*E655</f>
        <v>0</v>
      </c>
      <c r="M655" s="53">
        <f t="shared" ref="M655:M715" si="89">J655*L655</f>
        <v>0</v>
      </c>
    </row>
    <row r="656" spans="1:13" ht="21" x14ac:dyDescent="0.4">
      <c r="B656" s="8"/>
      <c r="C656" s="3"/>
      <c r="D656" s="3"/>
      <c r="E656" s="3"/>
      <c r="F656" s="3"/>
      <c r="G656" s="3"/>
      <c r="H656" s="86"/>
      <c r="I656" s="25"/>
      <c r="J656" s="82"/>
      <c r="L656" s="20"/>
      <c r="M656" s="17"/>
    </row>
    <row r="657" spans="1:13" ht="21" x14ac:dyDescent="0.4">
      <c r="B657" s="8"/>
      <c r="C657" s="2" t="s">
        <v>196</v>
      </c>
      <c r="D657" s="3"/>
      <c r="E657" s="3"/>
      <c r="F657" s="3"/>
      <c r="G657" s="3"/>
      <c r="H657" s="86"/>
      <c r="I657" s="25"/>
      <c r="J657" s="82"/>
      <c r="L657" s="20"/>
      <c r="M657" s="17"/>
    </row>
    <row r="658" spans="1:13" ht="21" x14ac:dyDescent="0.4">
      <c r="A658" s="45"/>
      <c r="B658" s="51"/>
      <c r="C658" s="47" t="s">
        <v>1</v>
      </c>
      <c r="D658" s="47" t="s">
        <v>2</v>
      </c>
      <c r="E658" s="47" t="s">
        <v>3</v>
      </c>
      <c r="F658" s="47" t="s">
        <v>197</v>
      </c>
      <c r="G658" s="47" t="s">
        <v>198</v>
      </c>
      <c r="H658" s="83" t="s">
        <v>6</v>
      </c>
      <c r="I658" s="93"/>
      <c r="J658" s="80"/>
      <c r="K658" s="95"/>
      <c r="L658" s="52"/>
      <c r="M658" s="53"/>
    </row>
    <row r="659" spans="1:13" ht="21" x14ac:dyDescent="0.4">
      <c r="A659" s="69">
        <v>812595250012</v>
      </c>
      <c r="B659" s="51" t="s">
        <v>333</v>
      </c>
      <c r="C659" s="47">
        <v>25001</v>
      </c>
      <c r="D659" s="47">
        <v>28</v>
      </c>
      <c r="E659" s="47">
        <v>10</v>
      </c>
      <c r="F659" s="47" t="s">
        <v>199</v>
      </c>
      <c r="G659" s="47" t="s">
        <v>200</v>
      </c>
      <c r="H659" s="83">
        <v>7.65</v>
      </c>
      <c r="I659" s="60">
        <v>0.2</v>
      </c>
      <c r="J659" s="90">
        <f t="shared" si="87"/>
        <v>6.120000000000001</v>
      </c>
      <c r="K659" s="77"/>
      <c r="L659" s="52">
        <f t="shared" ref="L659" si="90">+K659*E659</f>
        <v>0</v>
      </c>
      <c r="M659" s="53">
        <f t="shared" si="89"/>
        <v>0</v>
      </c>
    </row>
    <row r="660" spans="1:13" ht="21" x14ac:dyDescent="0.4">
      <c r="A660" s="12"/>
      <c r="B660" s="8"/>
      <c r="C660" s="3"/>
      <c r="D660" s="3"/>
      <c r="E660" s="3"/>
      <c r="F660" s="3"/>
      <c r="G660" s="3"/>
      <c r="H660" s="86"/>
      <c r="I660" s="25"/>
      <c r="J660" s="82"/>
      <c r="L660" s="20"/>
      <c r="M660" s="17"/>
    </row>
    <row r="661" spans="1:13" ht="21" x14ac:dyDescent="0.4">
      <c r="A661" s="12"/>
      <c r="B661" s="8"/>
      <c r="C661" s="2" t="s">
        <v>201</v>
      </c>
      <c r="D661" s="3"/>
      <c r="E661" s="3"/>
      <c r="F661" s="3"/>
      <c r="G661" s="3"/>
      <c r="H661" s="86"/>
      <c r="I661" s="25"/>
      <c r="J661" s="82"/>
      <c r="L661" s="20"/>
      <c r="M661" s="17"/>
    </row>
    <row r="662" spans="1:13" ht="21" x14ac:dyDescent="0.4">
      <c r="A662" s="70"/>
      <c r="B662" s="51"/>
      <c r="C662" s="47" t="s">
        <v>1</v>
      </c>
      <c r="D662" s="47" t="s">
        <v>2</v>
      </c>
      <c r="E662" s="47" t="s">
        <v>3</v>
      </c>
      <c r="F662" s="47" t="s">
        <v>197</v>
      </c>
      <c r="G662" s="47" t="s">
        <v>198</v>
      </c>
      <c r="H662" s="83" t="s">
        <v>6</v>
      </c>
      <c r="I662" s="93"/>
      <c r="J662" s="80"/>
      <c r="K662" s="95"/>
      <c r="L662" s="52"/>
      <c r="M662" s="53"/>
    </row>
    <row r="663" spans="1:13" ht="21" x14ac:dyDescent="0.4">
      <c r="A663" s="69">
        <v>8412595250067</v>
      </c>
      <c r="B663" s="51" t="s">
        <v>333</v>
      </c>
      <c r="C663" s="47">
        <v>25006</v>
      </c>
      <c r="D663" s="47" t="s">
        <v>202</v>
      </c>
      <c r="E663" s="47">
        <v>1</v>
      </c>
      <c r="F663" s="47" t="s">
        <v>203</v>
      </c>
      <c r="G663" s="47" t="s">
        <v>200</v>
      </c>
      <c r="H663" s="83">
        <v>8.3000000000000007</v>
      </c>
      <c r="I663" s="60">
        <v>0.2</v>
      </c>
      <c r="J663" s="90">
        <f t="shared" si="87"/>
        <v>6.6400000000000006</v>
      </c>
      <c r="K663" s="77"/>
      <c r="L663" s="52">
        <f t="shared" ref="L663" si="91">+K663*E663</f>
        <v>0</v>
      </c>
      <c r="M663" s="53">
        <f t="shared" si="89"/>
        <v>0</v>
      </c>
    </row>
    <row r="664" spans="1:13" ht="21" x14ac:dyDescent="0.4">
      <c r="A664" s="12"/>
      <c r="B664" s="8"/>
      <c r="C664" s="3"/>
      <c r="D664" s="3"/>
      <c r="E664" s="3"/>
      <c r="F664" s="3"/>
      <c r="G664" s="3"/>
      <c r="H664" s="86"/>
      <c r="I664" s="25"/>
      <c r="J664" s="82"/>
      <c r="L664" s="20"/>
      <c r="M664" s="17"/>
    </row>
    <row r="665" spans="1:13" ht="21" x14ac:dyDescent="0.4">
      <c r="A665" s="12"/>
      <c r="B665" s="8"/>
      <c r="C665" s="2" t="s">
        <v>204</v>
      </c>
      <c r="D665" s="3"/>
      <c r="E665" s="3"/>
      <c r="F665" s="3"/>
      <c r="G665" s="3"/>
      <c r="H665" s="86"/>
      <c r="I665" s="25"/>
      <c r="J665" s="82"/>
      <c r="L665" s="20"/>
      <c r="M665" s="17"/>
    </row>
    <row r="666" spans="1:13" ht="21" x14ac:dyDescent="0.4">
      <c r="A666" s="70"/>
      <c r="B666" s="51"/>
      <c r="C666" s="47" t="s">
        <v>1</v>
      </c>
      <c r="D666" s="47" t="s">
        <v>2</v>
      </c>
      <c r="E666" s="47" t="s">
        <v>3</v>
      </c>
      <c r="F666" s="47" t="s">
        <v>197</v>
      </c>
      <c r="G666" s="47" t="s">
        <v>198</v>
      </c>
      <c r="H666" s="83" t="s">
        <v>6</v>
      </c>
      <c r="I666" s="93"/>
      <c r="J666" s="80"/>
      <c r="K666" s="95"/>
      <c r="L666" s="52"/>
      <c r="M666" s="53"/>
    </row>
    <row r="667" spans="1:13" ht="21" x14ac:dyDescent="0.4">
      <c r="A667" s="69">
        <v>8412595250074</v>
      </c>
      <c r="B667" s="51" t="s">
        <v>333</v>
      </c>
      <c r="C667" s="47">
        <v>25007</v>
      </c>
      <c r="D667" s="47" t="s">
        <v>202</v>
      </c>
      <c r="E667" s="47">
        <v>1</v>
      </c>
      <c r="F667" s="47" t="s">
        <v>203</v>
      </c>
      <c r="G667" s="47" t="s">
        <v>200</v>
      </c>
      <c r="H667" s="83">
        <v>11.04</v>
      </c>
      <c r="I667" s="60">
        <v>0.2</v>
      </c>
      <c r="J667" s="90">
        <f t="shared" si="87"/>
        <v>8.831999999999999</v>
      </c>
      <c r="K667" s="77"/>
      <c r="L667" s="52">
        <f t="shared" ref="L667" si="92">+K667*E667</f>
        <v>0</v>
      </c>
      <c r="M667" s="53">
        <f t="shared" si="89"/>
        <v>0</v>
      </c>
    </row>
    <row r="668" spans="1:13" ht="21" x14ac:dyDescent="0.4">
      <c r="A668" s="13"/>
      <c r="B668" s="8"/>
      <c r="C668" s="3"/>
      <c r="D668" s="3"/>
      <c r="E668" s="3"/>
      <c r="F668" s="3"/>
      <c r="G668" s="3"/>
      <c r="H668" s="86"/>
      <c r="I668" s="25"/>
      <c r="J668" s="82"/>
      <c r="L668" s="20"/>
      <c r="M668" s="17"/>
    </row>
    <row r="669" spans="1:13" ht="21" x14ac:dyDescent="0.4">
      <c r="A669" s="13"/>
      <c r="B669" s="8"/>
      <c r="C669" s="2" t="s">
        <v>205</v>
      </c>
      <c r="D669" s="3"/>
      <c r="E669" s="3"/>
      <c r="F669" s="3"/>
      <c r="G669" s="3"/>
      <c r="H669" s="86"/>
      <c r="I669" s="25"/>
      <c r="J669" s="82"/>
      <c r="L669" s="20"/>
      <c r="M669" s="17"/>
    </row>
    <row r="670" spans="1:13" ht="21" x14ac:dyDescent="0.4">
      <c r="A670" s="71"/>
      <c r="B670" s="51"/>
      <c r="C670" s="47" t="s">
        <v>1</v>
      </c>
      <c r="D670" s="47" t="s">
        <v>2</v>
      </c>
      <c r="E670" s="47" t="s">
        <v>3</v>
      </c>
      <c r="F670" s="47" t="s">
        <v>197</v>
      </c>
      <c r="G670" s="47" t="s">
        <v>198</v>
      </c>
      <c r="H670" s="83" t="s">
        <v>6</v>
      </c>
      <c r="I670" s="93"/>
      <c r="J670" s="80"/>
      <c r="K670" s="95"/>
      <c r="L670" s="52"/>
      <c r="M670" s="53"/>
    </row>
    <row r="671" spans="1:13" ht="21" x14ac:dyDescent="0.4">
      <c r="A671" s="72">
        <v>8412595250104</v>
      </c>
      <c r="B671" s="51" t="s">
        <v>333</v>
      </c>
      <c r="C671" s="47">
        <v>25010</v>
      </c>
      <c r="D671" s="47"/>
      <c r="E671" s="47">
        <v>10</v>
      </c>
      <c r="F671" s="47" t="s">
        <v>206</v>
      </c>
      <c r="G671" s="47" t="s">
        <v>200</v>
      </c>
      <c r="H671" s="83">
        <v>17.14</v>
      </c>
      <c r="I671" s="60">
        <v>0.2</v>
      </c>
      <c r="J671" s="90">
        <f t="shared" si="87"/>
        <v>13.712000000000002</v>
      </c>
      <c r="K671" s="77"/>
      <c r="L671" s="52">
        <f t="shared" ref="L671" si="93">+K671*E671</f>
        <v>0</v>
      </c>
      <c r="M671" s="53">
        <f t="shared" si="89"/>
        <v>0</v>
      </c>
    </row>
    <row r="672" spans="1:13" ht="21" x14ac:dyDescent="0.4">
      <c r="B672" s="8"/>
      <c r="C672" s="3"/>
      <c r="D672" s="3"/>
      <c r="E672" s="3"/>
      <c r="F672" s="3"/>
      <c r="G672" s="3"/>
      <c r="H672" s="86"/>
      <c r="I672" s="25"/>
      <c r="J672" s="82"/>
      <c r="L672" s="20"/>
      <c r="M672" s="17"/>
    </row>
    <row r="673" spans="1:13" ht="21" x14ac:dyDescent="0.4">
      <c r="B673" s="8"/>
      <c r="C673" s="2" t="s">
        <v>207</v>
      </c>
      <c r="D673" s="3"/>
      <c r="E673" s="3"/>
      <c r="F673" s="3"/>
      <c r="G673" s="3"/>
      <c r="H673" s="86"/>
      <c r="I673" s="25"/>
      <c r="J673" s="82"/>
      <c r="L673" s="20"/>
      <c r="M673" s="17"/>
    </row>
    <row r="674" spans="1:13" ht="21" x14ac:dyDescent="0.4">
      <c r="A674" s="45"/>
      <c r="B674" s="51"/>
      <c r="C674" s="47" t="s">
        <v>1</v>
      </c>
      <c r="D674" s="47" t="s">
        <v>2</v>
      </c>
      <c r="E674" s="47" t="s">
        <v>3</v>
      </c>
      <c r="F674" s="47" t="s">
        <v>197</v>
      </c>
      <c r="G674" s="47" t="s">
        <v>198</v>
      </c>
      <c r="H674" s="83" t="s">
        <v>6</v>
      </c>
      <c r="I674" s="93"/>
      <c r="J674" s="80"/>
      <c r="K674" s="95"/>
      <c r="L674" s="52"/>
      <c r="M674" s="53"/>
    </row>
    <row r="675" spans="1:13" ht="21" x14ac:dyDescent="0.4">
      <c r="A675" s="51">
        <v>3700124902415</v>
      </c>
      <c r="B675" s="51" t="s">
        <v>333</v>
      </c>
      <c r="C675" s="47">
        <v>25013</v>
      </c>
      <c r="D675" s="47"/>
      <c r="E675" s="47">
        <v>10</v>
      </c>
      <c r="F675" s="47" t="s">
        <v>208</v>
      </c>
      <c r="G675" s="47" t="s">
        <v>209</v>
      </c>
      <c r="H675" s="83">
        <v>15.23</v>
      </c>
      <c r="I675" s="60">
        <v>0.2</v>
      </c>
      <c r="J675" s="90">
        <f t="shared" si="87"/>
        <v>12.184000000000001</v>
      </c>
      <c r="K675" s="77"/>
      <c r="L675" s="52">
        <f t="shared" ref="L675" si="94">+K675*E675</f>
        <v>0</v>
      </c>
      <c r="M675" s="53">
        <f t="shared" si="89"/>
        <v>0</v>
      </c>
    </row>
    <row r="676" spans="1:13" ht="21" x14ac:dyDescent="0.4">
      <c r="B676" s="8"/>
      <c r="C676" s="3"/>
      <c r="D676" s="3"/>
      <c r="E676" s="3"/>
      <c r="F676" s="3"/>
      <c r="G676" s="3"/>
      <c r="H676" s="86"/>
      <c r="I676" s="25"/>
      <c r="J676" s="82"/>
      <c r="L676" s="20"/>
      <c r="M676" s="17"/>
    </row>
    <row r="677" spans="1:13" ht="21" x14ac:dyDescent="0.4">
      <c r="B677" s="8"/>
      <c r="C677" s="2" t="s">
        <v>210</v>
      </c>
      <c r="D677" s="3"/>
      <c r="E677" s="3"/>
      <c r="F677" s="3"/>
      <c r="G677" s="3"/>
      <c r="H677" s="86"/>
      <c r="I677" s="25"/>
      <c r="J677" s="82"/>
      <c r="L677" s="20"/>
      <c r="M677" s="17"/>
    </row>
    <row r="678" spans="1:13" ht="21" x14ac:dyDescent="0.4">
      <c r="A678" s="45"/>
      <c r="B678" s="51"/>
      <c r="C678" s="47" t="s">
        <v>1</v>
      </c>
      <c r="D678" s="47" t="s">
        <v>2</v>
      </c>
      <c r="E678" s="47" t="s">
        <v>3</v>
      </c>
      <c r="F678" s="47" t="s">
        <v>211</v>
      </c>
      <c r="G678" s="47" t="s">
        <v>7</v>
      </c>
      <c r="H678" s="83" t="s">
        <v>6</v>
      </c>
      <c r="I678" s="93"/>
      <c r="J678" s="80"/>
      <c r="K678" s="95"/>
      <c r="L678" s="52"/>
      <c r="M678" s="53"/>
    </row>
    <row r="679" spans="1:13" ht="21" x14ac:dyDescent="0.4">
      <c r="A679" s="69">
        <v>841259800033</v>
      </c>
      <c r="B679" s="51" t="s">
        <v>333</v>
      </c>
      <c r="C679" s="47">
        <v>80003</v>
      </c>
      <c r="D679" s="47">
        <v>47</v>
      </c>
      <c r="E679" s="47">
        <v>1</v>
      </c>
      <c r="F679" s="47" t="s">
        <v>212</v>
      </c>
      <c r="G679" s="47"/>
      <c r="H679" s="83">
        <v>5.84</v>
      </c>
      <c r="I679" s="60">
        <v>0.2</v>
      </c>
      <c r="J679" s="90">
        <f t="shared" si="87"/>
        <v>4.6719999999999997</v>
      </c>
      <c r="K679" s="77"/>
      <c r="L679" s="52">
        <f t="shared" ref="L679" si="95">+K679*E679</f>
        <v>0</v>
      </c>
      <c r="M679" s="53">
        <f t="shared" si="89"/>
        <v>0</v>
      </c>
    </row>
    <row r="680" spans="1:13" ht="21" x14ac:dyDescent="0.4">
      <c r="A680" s="13"/>
      <c r="B680" s="8"/>
      <c r="C680" s="3"/>
      <c r="D680" s="3"/>
      <c r="E680" s="3"/>
      <c r="F680" s="3"/>
      <c r="G680" s="3"/>
      <c r="H680" s="86"/>
      <c r="I680" s="25"/>
      <c r="J680" s="82"/>
      <c r="L680" s="20"/>
      <c r="M680" s="17"/>
    </row>
    <row r="681" spans="1:13" ht="21" x14ac:dyDescent="0.4">
      <c r="A681" s="13"/>
      <c r="B681" s="8"/>
      <c r="C681" s="2" t="s">
        <v>213</v>
      </c>
      <c r="D681" s="3"/>
      <c r="E681" s="3"/>
      <c r="F681" s="3"/>
      <c r="G681" s="3"/>
      <c r="H681" s="86"/>
      <c r="I681" s="25"/>
      <c r="J681" s="82"/>
      <c r="L681" s="20"/>
      <c r="M681" s="17"/>
    </row>
    <row r="682" spans="1:13" ht="21" x14ac:dyDescent="0.4">
      <c r="A682" s="71"/>
      <c r="B682" s="51"/>
      <c r="C682" s="47" t="s">
        <v>1</v>
      </c>
      <c r="D682" s="47" t="s">
        <v>2</v>
      </c>
      <c r="E682" s="47" t="s">
        <v>3</v>
      </c>
      <c r="F682" s="47" t="s">
        <v>211</v>
      </c>
      <c r="G682" s="47" t="s">
        <v>7</v>
      </c>
      <c r="H682" s="83" t="s">
        <v>6</v>
      </c>
      <c r="I682" s="93"/>
      <c r="J682" s="80"/>
      <c r="K682" s="95"/>
      <c r="L682" s="52"/>
      <c r="M682" s="53"/>
    </row>
    <row r="683" spans="1:13" ht="21" x14ac:dyDescent="0.4">
      <c r="A683" s="69">
        <v>8412595800019</v>
      </c>
      <c r="B683" s="51" t="s">
        <v>333</v>
      </c>
      <c r="C683" s="47">
        <v>80001</v>
      </c>
      <c r="D683" s="47">
        <v>47</v>
      </c>
      <c r="E683" s="47">
        <v>10</v>
      </c>
      <c r="F683" s="47" t="s">
        <v>214</v>
      </c>
      <c r="G683" s="47"/>
      <c r="H683" s="83">
        <v>2.62</v>
      </c>
      <c r="I683" s="60">
        <v>0.2</v>
      </c>
      <c r="J683" s="90">
        <f t="shared" si="87"/>
        <v>2.0960000000000001</v>
      </c>
      <c r="K683" s="77"/>
      <c r="L683" s="52">
        <f t="shared" ref="L683" si="96">+K683*E683</f>
        <v>0</v>
      </c>
      <c r="M683" s="53">
        <f t="shared" si="89"/>
        <v>0</v>
      </c>
    </row>
    <row r="684" spans="1:13" ht="21" x14ac:dyDescent="0.4">
      <c r="A684" s="13"/>
      <c r="B684" s="8"/>
      <c r="C684" s="3"/>
      <c r="D684" s="3"/>
      <c r="E684" s="3"/>
      <c r="F684" s="3"/>
      <c r="G684" s="3"/>
      <c r="H684" s="86"/>
      <c r="I684" s="25"/>
      <c r="J684" s="82"/>
      <c r="L684" s="20"/>
      <c r="M684" s="17"/>
    </row>
    <row r="685" spans="1:13" ht="21" x14ac:dyDescent="0.4">
      <c r="A685" s="13"/>
      <c r="B685" s="8"/>
      <c r="C685" s="2" t="s">
        <v>215</v>
      </c>
      <c r="D685" s="3"/>
      <c r="E685" s="3"/>
      <c r="F685" s="3"/>
      <c r="G685" s="3"/>
      <c r="H685" s="86"/>
      <c r="I685" s="25"/>
      <c r="J685" s="82"/>
      <c r="L685" s="20"/>
      <c r="M685" s="17"/>
    </row>
    <row r="686" spans="1:13" ht="21" x14ac:dyDescent="0.4">
      <c r="A686" s="71"/>
      <c r="B686" s="51"/>
      <c r="C686" s="47" t="s">
        <v>1</v>
      </c>
      <c r="D686" s="47" t="s">
        <v>2</v>
      </c>
      <c r="E686" s="47" t="s">
        <v>3</v>
      </c>
      <c r="F686" s="47" t="s">
        <v>211</v>
      </c>
      <c r="G686" s="47" t="s">
        <v>7</v>
      </c>
      <c r="H686" s="83" t="s">
        <v>6</v>
      </c>
      <c r="I686" s="93"/>
      <c r="J686" s="80"/>
      <c r="K686" s="95"/>
      <c r="L686" s="52"/>
      <c r="M686" s="53"/>
    </row>
    <row r="687" spans="1:13" ht="21" x14ac:dyDescent="0.4">
      <c r="A687" s="66">
        <v>8412595800026</v>
      </c>
      <c r="B687" s="55">
        <v>659269</v>
      </c>
      <c r="C687" s="56">
        <v>80002</v>
      </c>
      <c r="D687" s="56">
        <v>47</v>
      </c>
      <c r="E687" s="56">
        <v>1</v>
      </c>
      <c r="F687" s="56" t="s">
        <v>216</v>
      </c>
      <c r="G687" s="56"/>
      <c r="H687" s="84">
        <v>45.26</v>
      </c>
      <c r="I687" s="57">
        <v>0.2</v>
      </c>
      <c r="J687" s="96">
        <f t="shared" si="87"/>
        <v>36.207999999999998</v>
      </c>
      <c r="K687" s="78"/>
      <c r="L687" s="58">
        <f t="shared" ref="L687" si="97">+K687*E687</f>
        <v>0</v>
      </c>
      <c r="M687" s="59">
        <f t="shared" si="89"/>
        <v>0</v>
      </c>
    </row>
    <row r="688" spans="1:13" ht="21" x14ac:dyDescent="0.4">
      <c r="B688" s="8"/>
      <c r="C688" s="3"/>
      <c r="D688" s="3"/>
      <c r="E688" s="3"/>
      <c r="F688" s="3"/>
      <c r="G688" s="3"/>
      <c r="H688" s="86"/>
      <c r="I688" s="25"/>
      <c r="J688" s="82"/>
      <c r="L688" s="20"/>
      <c r="M688" s="17"/>
    </row>
    <row r="689" spans="1:13" ht="21" x14ac:dyDescent="0.4">
      <c r="B689" s="8"/>
      <c r="C689" s="2" t="s">
        <v>217</v>
      </c>
      <c r="D689" s="3"/>
      <c r="E689" s="3"/>
      <c r="F689" s="3"/>
      <c r="G689" s="3"/>
      <c r="H689" s="86"/>
      <c r="I689" s="25"/>
      <c r="J689" s="82"/>
      <c r="L689" s="20"/>
      <c r="M689" s="17"/>
    </row>
    <row r="690" spans="1:13" ht="21" x14ac:dyDescent="0.4">
      <c r="A690" s="45"/>
      <c r="B690" s="51"/>
      <c r="C690" s="47" t="s">
        <v>1</v>
      </c>
      <c r="D690" s="47" t="s">
        <v>2</v>
      </c>
      <c r="E690" s="47" t="s">
        <v>3</v>
      </c>
      <c r="F690" s="47" t="s">
        <v>211</v>
      </c>
      <c r="G690" s="73" t="s">
        <v>59</v>
      </c>
      <c r="H690" s="83" t="s">
        <v>6</v>
      </c>
      <c r="I690" s="93"/>
      <c r="J690" s="80"/>
      <c r="K690" s="95"/>
      <c r="L690" s="52"/>
      <c r="M690" s="53"/>
    </row>
    <row r="691" spans="1:13" ht="21" x14ac:dyDescent="0.4">
      <c r="A691" s="51">
        <v>3700124900039</v>
      </c>
      <c r="B691" s="51" t="s">
        <v>333</v>
      </c>
      <c r="C691" s="47">
        <v>25011</v>
      </c>
      <c r="D691" s="47"/>
      <c r="E691" s="47">
        <v>10</v>
      </c>
      <c r="F691" s="47" t="s">
        <v>214</v>
      </c>
      <c r="G691" s="73" t="s">
        <v>218</v>
      </c>
      <c r="H691" s="83">
        <v>5.71</v>
      </c>
      <c r="I691" s="60">
        <v>0.2</v>
      </c>
      <c r="J691" s="90">
        <f t="shared" si="87"/>
        <v>4.5680000000000005</v>
      </c>
      <c r="K691" s="77"/>
      <c r="L691" s="52">
        <f t="shared" ref="L691:L692" si="98">+K691*E691</f>
        <v>0</v>
      </c>
      <c r="M691" s="53">
        <f t="shared" si="89"/>
        <v>0</v>
      </c>
    </row>
    <row r="692" spans="1:13" ht="21" x14ac:dyDescent="0.4">
      <c r="A692" s="51">
        <v>3700124900152</v>
      </c>
      <c r="B692" s="51" t="s">
        <v>333</v>
      </c>
      <c r="C692" s="47">
        <v>25012</v>
      </c>
      <c r="D692" s="47"/>
      <c r="E692" s="47">
        <v>10</v>
      </c>
      <c r="F692" s="47" t="s">
        <v>214</v>
      </c>
      <c r="G692" s="73" t="s">
        <v>219</v>
      </c>
      <c r="H692" s="83">
        <v>13.49</v>
      </c>
      <c r="I692" s="60">
        <v>0.2</v>
      </c>
      <c r="J692" s="80">
        <f t="shared" si="87"/>
        <v>10.792000000000002</v>
      </c>
      <c r="K692" s="77"/>
      <c r="L692" s="52">
        <f t="shared" si="98"/>
        <v>0</v>
      </c>
      <c r="M692" s="53">
        <f t="shared" si="89"/>
        <v>0</v>
      </c>
    </row>
    <row r="693" spans="1:13" ht="21" x14ac:dyDescent="0.4">
      <c r="B693" s="8"/>
      <c r="H693" s="86"/>
      <c r="I693" s="25"/>
      <c r="J693" s="82"/>
      <c r="L693" s="20"/>
      <c r="M693" s="17"/>
    </row>
    <row r="694" spans="1:13" ht="21" x14ac:dyDescent="0.4">
      <c r="B694" s="8"/>
      <c r="C694" s="2" t="s">
        <v>220</v>
      </c>
      <c r="D694" s="3"/>
      <c r="E694" s="3"/>
      <c r="F694" s="3"/>
      <c r="G694" s="3"/>
      <c r="H694" s="86"/>
      <c r="I694" s="25"/>
      <c r="J694" s="82"/>
      <c r="L694" s="20"/>
      <c r="M694" s="17"/>
    </row>
    <row r="695" spans="1:13" ht="21" x14ac:dyDescent="0.4">
      <c r="A695" s="45"/>
      <c r="B695" s="51"/>
      <c r="C695" s="47" t="s">
        <v>1</v>
      </c>
      <c r="D695" s="47"/>
      <c r="E695" s="47" t="s">
        <v>3</v>
      </c>
      <c r="F695" s="65" t="s">
        <v>221</v>
      </c>
      <c r="G695" s="47"/>
      <c r="H695" s="83" t="s">
        <v>6</v>
      </c>
      <c r="I695" s="93"/>
      <c r="J695" s="80"/>
      <c r="K695" s="95"/>
      <c r="L695" s="52"/>
      <c r="M695" s="53"/>
    </row>
    <row r="696" spans="1:13" ht="21" x14ac:dyDescent="0.4">
      <c r="A696" s="51">
        <v>8412585700005</v>
      </c>
      <c r="B696" s="51" t="s">
        <v>333</v>
      </c>
      <c r="C696" s="47">
        <v>70000</v>
      </c>
      <c r="D696" s="47"/>
      <c r="E696" s="47">
        <v>1</v>
      </c>
      <c r="F696" s="65" t="s">
        <v>222</v>
      </c>
      <c r="G696" s="47"/>
      <c r="H696" s="83">
        <v>9.1199999999999992</v>
      </c>
      <c r="I696" s="60">
        <v>0.2</v>
      </c>
      <c r="J696" s="90">
        <f t="shared" si="87"/>
        <v>7.2959999999999994</v>
      </c>
      <c r="K696" s="77"/>
      <c r="L696" s="52">
        <f t="shared" ref="L696" si="99">+K696*E696</f>
        <v>0</v>
      </c>
      <c r="M696" s="53">
        <f t="shared" si="89"/>
        <v>0</v>
      </c>
    </row>
    <row r="697" spans="1:13" ht="21" x14ac:dyDescent="0.4">
      <c r="B697" s="8"/>
      <c r="H697" s="86"/>
      <c r="I697" s="25"/>
      <c r="J697" s="82"/>
      <c r="L697" s="20"/>
      <c r="M697" s="17"/>
    </row>
    <row r="698" spans="1:13" ht="21" x14ac:dyDescent="0.4">
      <c r="B698" s="8"/>
      <c r="C698" s="2" t="s">
        <v>223</v>
      </c>
      <c r="D698" s="3"/>
      <c r="E698" s="3"/>
      <c r="F698" s="3"/>
      <c r="G698" s="3"/>
      <c r="H698" s="86"/>
      <c r="I698" s="25"/>
      <c r="J698" s="82"/>
      <c r="L698" s="20"/>
      <c r="M698" s="17"/>
    </row>
    <row r="699" spans="1:13" ht="21" x14ac:dyDescent="0.4">
      <c r="A699" s="45"/>
      <c r="B699" s="51"/>
      <c r="C699" s="47" t="s">
        <v>1</v>
      </c>
      <c r="D699" s="47" t="s">
        <v>2</v>
      </c>
      <c r="E699" s="47" t="s">
        <v>3</v>
      </c>
      <c r="F699" s="47"/>
      <c r="G699" s="47" t="s">
        <v>5</v>
      </c>
      <c r="H699" s="83" t="s">
        <v>6</v>
      </c>
      <c r="I699" s="93"/>
      <c r="J699" s="80"/>
      <c r="K699" s="95"/>
      <c r="L699" s="52"/>
      <c r="M699" s="53"/>
    </row>
    <row r="700" spans="1:13" ht="21" x14ac:dyDescent="0.4">
      <c r="A700" s="51">
        <v>8412595400400</v>
      </c>
      <c r="B700" s="51" t="s">
        <v>333</v>
      </c>
      <c r="C700" s="47">
        <v>40040</v>
      </c>
      <c r="D700" s="47">
        <v>39</v>
      </c>
      <c r="E700" s="47">
        <v>1</v>
      </c>
      <c r="F700" s="47"/>
      <c r="G700" s="47">
        <v>40</v>
      </c>
      <c r="H700" s="83">
        <v>47.01</v>
      </c>
      <c r="I700" s="60">
        <v>0.2</v>
      </c>
      <c r="J700" s="90">
        <f t="shared" si="87"/>
        <v>37.607999999999997</v>
      </c>
      <c r="K700" s="77"/>
      <c r="L700" s="52">
        <f t="shared" ref="L700:L703" si="100">+K700*E700</f>
        <v>0</v>
      </c>
      <c r="M700" s="53">
        <f t="shared" si="89"/>
        <v>0</v>
      </c>
    </row>
    <row r="701" spans="1:13" ht="21" x14ac:dyDescent="0.4">
      <c r="A701" s="54">
        <v>8412595400493</v>
      </c>
      <c r="B701" s="55">
        <v>657837</v>
      </c>
      <c r="C701" s="56">
        <v>40049</v>
      </c>
      <c r="D701" s="56">
        <v>39</v>
      </c>
      <c r="E701" s="56">
        <v>1</v>
      </c>
      <c r="F701" s="56"/>
      <c r="G701" s="56">
        <v>50</v>
      </c>
      <c r="H701" s="84">
        <v>54.14</v>
      </c>
      <c r="I701" s="57">
        <v>0.2</v>
      </c>
      <c r="J701" s="81">
        <f t="shared" si="87"/>
        <v>43.312000000000005</v>
      </c>
      <c r="K701" s="78"/>
      <c r="L701" s="58">
        <f t="shared" si="100"/>
        <v>0</v>
      </c>
      <c r="M701" s="59">
        <f t="shared" si="89"/>
        <v>0</v>
      </c>
    </row>
    <row r="702" spans="1:13" ht="21" x14ac:dyDescent="0.4">
      <c r="A702" s="54">
        <v>8412595400509</v>
      </c>
      <c r="B702" s="55">
        <v>657838</v>
      </c>
      <c r="C702" s="56">
        <v>40050</v>
      </c>
      <c r="D702" s="56">
        <v>39</v>
      </c>
      <c r="E702" s="56">
        <v>1</v>
      </c>
      <c r="F702" s="56"/>
      <c r="G702" s="56">
        <v>60</v>
      </c>
      <c r="H702" s="84">
        <v>64.13</v>
      </c>
      <c r="I702" s="57">
        <v>0.2</v>
      </c>
      <c r="J702" s="81">
        <f t="shared" si="87"/>
        <v>51.304000000000002</v>
      </c>
      <c r="K702" s="78"/>
      <c r="L702" s="58">
        <f t="shared" si="100"/>
        <v>0</v>
      </c>
      <c r="M702" s="59">
        <f t="shared" si="89"/>
        <v>0</v>
      </c>
    </row>
    <row r="703" spans="1:13" ht="21" x14ac:dyDescent="0.4">
      <c r="A703" s="51">
        <v>8412595400707</v>
      </c>
      <c r="B703" s="51" t="s">
        <v>333</v>
      </c>
      <c r="C703" s="47">
        <v>40070</v>
      </c>
      <c r="D703" s="47">
        <v>39</v>
      </c>
      <c r="E703" s="47">
        <v>1</v>
      </c>
      <c r="F703" s="47"/>
      <c r="G703" s="47">
        <v>70</v>
      </c>
      <c r="H703" s="83">
        <v>89.94</v>
      </c>
      <c r="I703" s="60">
        <v>0.2</v>
      </c>
      <c r="J703" s="80">
        <f t="shared" si="87"/>
        <v>71.951999999999998</v>
      </c>
      <c r="K703" s="77"/>
      <c r="L703" s="52">
        <f t="shared" si="100"/>
        <v>0</v>
      </c>
      <c r="M703" s="53">
        <f t="shared" si="89"/>
        <v>0</v>
      </c>
    </row>
    <row r="704" spans="1:13" ht="21" x14ac:dyDescent="0.4">
      <c r="B704" s="8"/>
      <c r="H704" s="86"/>
      <c r="I704" s="25"/>
      <c r="J704" s="82"/>
      <c r="L704" s="20"/>
      <c r="M704" s="17"/>
    </row>
    <row r="705" spans="1:13" ht="21" x14ac:dyDescent="0.4">
      <c r="B705" s="8"/>
      <c r="C705" s="2" t="s">
        <v>224</v>
      </c>
      <c r="D705" s="3"/>
      <c r="E705" s="3"/>
      <c r="F705" s="3"/>
      <c r="G705" s="3"/>
      <c r="H705" s="86"/>
      <c r="I705" s="25"/>
      <c r="J705" s="82"/>
      <c r="L705" s="20"/>
      <c r="M705" s="17"/>
    </row>
    <row r="706" spans="1:13" ht="21" x14ac:dyDescent="0.4">
      <c r="A706" s="45"/>
      <c r="B706" s="51"/>
      <c r="C706" s="47" t="s">
        <v>1</v>
      </c>
      <c r="D706" s="47" t="s">
        <v>2</v>
      </c>
      <c r="E706" s="47" t="s">
        <v>3</v>
      </c>
      <c r="F706" s="47"/>
      <c r="G706" s="47" t="s">
        <v>5</v>
      </c>
      <c r="H706" s="83" t="s">
        <v>6</v>
      </c>
      <c r="I706" s="93"/>
      <c r="J706" s="80"/>
      <c r="K706" s="95"/>
      <c r="L706" s="52"/>
      <c r="M706" s="53"/>
    </row>
    <row r="707" spans="1:13" ht="21" x14ac:dyDescent="0.4">
      <c r="A707" s="51">
        <v>8412595410409</v>
      </c>
      <c r="B707" s="51" t="s">
        <v>333</v>
      </c>
      <c r="C707" s="47">
        <v>41040</v>
      </c>
      <c r="D707" s="47">
        <v>39</v>
      </c>
      <c r="E707" s="47">
        <v>1</v>
      </c>
      <c r="F707" s="47"/>
      <c r="G707" s="47">
        <v>40</v>
      </c>
      <c r="H707" s="83">
        <v>51.31</v>
      </c>
      <c r="I707" s="60">
        <v>0.2</v>
      </c>
      <c r="J707" s="90">
        <f t="shared" si="87"/>
        <v>41.048000000000002</v>
      </c>
      <c r="K707" s="77"/>
      <c r="L707" s="52">
        <f t="shared" ref="L707:L710" si="101">+K707*E707</f>
        <v>0</v>
      </c>
      <c r="M707" s="53">
        <f t="shared" si="89"/>
        <v>0</v>
      </c>
    </row>
    <row r="708" spans="1:13" ht="21" x14ac:dyDescent="0.4">
      <c r="A708" s="51">
        <v>8412595410492</v>
      </c>
      <c r="B708" s="51" t="s">
        <v>333</v>
      </c>
      <c r="C708" s="47">
        <v>41049</v>
      </c>
      <c r="D708" s="47">
        <v>39</v>
      </c>
      <c r="E708" s="47">
        <v>1</v>
      </c>
      <c r="F708" s="47"/>
      <c r="G708" s="47">
        <v>50</v>
      </c>
      <c r="H708" s="83">
        <v>58.1</v>
      </c>
      <c r="I708" s="60">
        <v>0.2</v>
      </c>
      <c r="J708" s="80">
        <f t="shared" si="87"/>
        <v>46.480000000000004</v>
      </c>
      <c r="K708" s="77"/>
      <c r="L708" s="52">
        <f t="shared" si="101"/>
        <v>0</v>
      </c>
      <c r="M708" s="53">
        <f t="shared" si="89"/>
        <v>0</v>
      </c>
    </row>
    <row r="709" spans="1:13" ht="21" x14ac:dyDescent="0.4">
      <c r="A709" s="51">
        <v>8412595410508</v>
      </c>
      <c r="B709" s="51" t="s">
        <v>333</v>
      </c>
      <c r="C709" s="47">
        <v>41050</v>
      </c>
      <c r="D709" s="47">
        <v>39</v>
      </c>
      <c r="E709" s="47">
        <v>1</v>
      </c>
      <c r="F709" s="47"/>
      <c r="G709" s="47">
        <v>60</v>
      </c>
      <c r="H709" s="83">
        <v>69.78</v>
      </c>
      <c r="I709" s="60">
        <v>0.2</v>
      </c>
      <c r="J709" s="80">
        <f t="shared" si="87"/>
        <v>55.824000000000005</v>
      </c>
      <c r="K709" s="77"/>
      <c r="L709" s="52">
        <f t="shared" si="101"/>
        <v>0</v>
      </c>
      <c r="M709" s="53">
        <f t="shared" si="89"/>
        <v>0</v>
      </c>
    </row>
    <row r="710" spans="1:13" ht="21" x14ac:dyDescent="0.4">
      <c r="A710" s="51">
        <v>8412595410706</v>
      </c>
      <c r="B710" s="51" t="s">
        <v>333</v>
      </c>
      <c r="C710" s="47">
        <v>41070</v>
      </c>
      <c r="D710" s="47">
        <v>39</v>
      </c>
      <c r="E710" s="47">
        <v>1</v>
      </c>
      <c r="F710" s="47"/>
      <c r="G710" s="47">
        <v>70</v>
      </c>
      <c r="H710" s="83">
        <v>100.5</v>
      </c>
      <c r="I710" s="60">
        <v>0.2</v>
      </c>
      <c r="J710" s="80">
        <f t="shared" si="87"/>
        <v>80.400000000000006</v>
      </c>
      <c r="K710" s="77"/>
      <c r="L710" s="52">
        <f t="shared" si="101"/>
        <v>0</v>
      </c>
      <c r="M710" s="53">
        <f t="shared" si="89"/>
        <v>0</v>
      </c>
    </row>
    <row r="711" spans="1:13" ht="21" x14ac:dyDescent="0.4">
      <c r="B711" s="8"/>
      <c r="H711" s="86"/>
      <c r="I711" s="25"/>
      <c r="J711" s="82"/>
      <c r="L711" s="20"/>
      <c r="M711" s="17"/>
    </row>
    <row r="712" spans="1:13" ht="21" x14ac:dyDescent="0.4">
      <c r="B712" s="8"/>
      <c r="C712" s="2" t="s">
        <v>225</v>
      </c>
      <c r="D712" s="3"/>
      <c r="E712" s="3"/>
      <c r="F712" s="3"/>
      <c r="G712" s="3"/>
      <c r="H712" s="86"/>
      <c r="I712" s="25"/>
      <c r="J712" s="82"/>
      <c r="L712" s="20"/>
      <c r="M712" s="17"/>
    </row>
    <row r="713" spans="1:13" ht="21" x14ac:dyDescent="0.4">
      <c r="A713" s="45"/>
      <c r="B713" s="51"/>
      <c r="C713" s="47" t="s">
        <v>1</v>
      </c>
      <c r="D713" s="47" t="s">
        <v>2</v>
      </c>
      <c r="E713" s="47" t="s">
        <v>3</v>
      </c>
      <c r="F713" s="47"/>
      <c r="G713" s="47" t="s">
        <v>5</v>
      </c>
      <c r="H713" s="83" t="s">
        <v>6</v>
      </c>
      <c r="I713" s="93"/>
      <c r="J713" s="80"/>
      <c r="K713" s="95"/>
      <c r="L713" s="52"/>
      <c r="M713" s="53"/>
    </row>
    <row r="714" spans="1:13" ht="21" x14ac:dyDescent="0.4">
      <c r="A714" s="51">
        <v>8412595302049</v>
      </c>
      <c r="B714" s="51" t="s">
        <v>333</v>
      </c>
      <c r="C714" s="47">
        <v>30204</v>
      </c>
      <c r="D714" s="47">
        <v>19</v>
      </c>
      <c r="E714" s="47">
        <v>1</v>
      </c>
      <c r="F714" s="47"/>
      <c r="G714" s="47">
        <v>40</v>
      </c>
      <c r="H714" s="83">
        <v>12.24</v>
      </c>
      <c r="I714" s="60">
        <v>0.2</v>
      </c>
      <c r="J714" s="90">
        <f t="shared" si="87"/>
        <v>9.7920000000000016</v>
      </c>
      <c r="K714" s="77"/>
      <c r="L714" s="52">
        <f t="shared" ref="L714:L717" si="102">+K714*E714</f>
        <v>0</v>
      </c>
      <c r="M714" s="53">
        <f t="shared" si="89"/>
        <v>0</v>
      </c>
    </row>
    <row r="715" spans="1:13" ht="21" x14ac:dyDescent="0.4">
      <c r="A715" s="51">
        <v>8412595302056</v>
      </c>
      <c r="B715" s="51" t="s">
        <v>333</v>
      </c>
      <c r="C715" s="47">
        <v>30205</v>
      </c>
      <c r="D715" s="47">
        <v>19</v>
      </c>
      <c r="E715" s="47">
        <v>1</v>
      </c>
      <c r="F715" s="47"/>
      <c r="G715" s="47">
        <v>50</v>
      </c>
      <c r="H715" s="83">
        <v>14.65</v>
      </c>
      <c r="I715" s="60">
        <v>0.2</v>
      </c>
      <c r="J715" s="80">
        <f t="shared" si="87"/>
        <v>11.72</v>
      </c>
      <c r="K715" s="77"/>
      <c r="L715" s="52">
        <f t="shared" si="102"/>
        <v>0</v>
      </c>
      <c r="M715" s="53">
        <f t="shared" si="89"/>
        <v>0</v>
      </c>
    </row>
    <row r="716" spans="1:13" ht="21" x14ac:dyDescent="0.4">
      <c r="A716" s="51">
        <v>8412595302063</v>
      </c>
      <c r="B716" s="51" t="s">
        <v>333</v>
      </c>
      <c r="C716" s="47">
        <v>30206</v>
      </c>
      <c r="D716" s="47">
        <v>19</v>
      </c>
      <c r="E716" s="47">
        <v>1</v>
      </c>
      <c r="F716" s="47"/>
      <c r="G716" s="47">
        <v>60</v>
      </c>
      <c r="H716" s="83">
        <v>19.28</v>
      </c>
      <c r="I716" s="60">
        <v>0.2</v>
      </c>
      <c r="J716" s="80">
        <f t="shared" ref="J716:J779" si="103">H716*(1-I716)</f>
        <v>15.424000000000001</v>
      </c>
      <c r="K716" s="77"/>
      <c r="L716" s="52">
        <f t="shared" si="102"/>
        <v>0</v>
      </c>
      <c r="M716" s="53">
        <f t="shared" ref="M716:M779" si="104">J716*L716</f>
        <v>0</v>
      </c>
    </row>
    <row r="717" spans="1:13" ht="21" x14ac:dyDescent="0.4">
      <c r="A717" s="51">
        <v>8412595302070</v>
      </c>
      <c r="B717" s="51" t="s">
        <v>333</v>
      </c>
      <c r="C717" s="47">
        <v>30207</v>
      </c>
      <c r="D717" s="47">
        <v>19</v>
      </c>
      <c r="E717" s="47">
        <v>1</v>
      </c>
      <c r="F717" s="47"/>
      <c r="G717" s="47">
        <v>70</v>
      </c>
      <c r="H717" s="83">
        <v>24.53</v>
      </c>
      <c r="I717" s="60">
        <v>0.2</v>
      </c>
      <c r="J717" s="80">
        <f t="shared" si="103"/>
        <v>19.624000000000002</v>
      </c>
      <c r="K717" s="77"/>
      <c r="L717" s="52">
        <f t="shared" si="102"/>
        <v>0</v>
      </c>
      <c r="M717" s="53">
        <f t="shared" si="104"/>
        <v>0</v>
      </c>
    </row>
    <row r="718" spans="1:13" ht="21" x14ac:dyDescent="0.4">
      <c r="B718" s="8"/>
      <c r="H718" s="86"/>
      <c r="I718" s="25"/>
      <c r="J718" s="82"/>
      <c r="L718" s="20"/>
      <c r="M718" s="17"/>
    </row>
    <row r="719" spans="1:13" ht="21" x14ac:dyDescent="0.4">
      <c r="B719" s="8"/>
      <c r="C719" s="2" t="s">
        <v>226</v>
      </c>
      <c r="D719" s="3"/>
      <c r="E719" s="3"/>
      <c r="F719" s="3"/>
      <c r="G719" s="3"/>
      <c r="H719" s="86"/>
      <c r="I719" s="25"/>
      <c r="J719" s="82"/>
      <c r="L719" s="20"/>
      <c r="M719" s="17"/>
    </row>
    <row r="720" spans="1:13" ht="21" x14ac:dyDescent="0.4">
      <c r="A720" s="45"/>
      <c r="B720" s="51"/>
      <c r="C720" s="47" t="s">
        <v>1</v>
      </c>
      <c r="D720" s="47" t="s">
        <v>2</v>
      </c>
      <c r="E720" s="47" t="s">
        <v>3</v>
      </c>
      <c r="F720" s="47" t="s">
        <v>59</v>
      </c>
      <c r="G720" s="47" t="s">
        <v>90</v>
      </c>
      <c r="H720" s="83" t="s">
        <v>6</v>
      </c>
      <c r="I720" s="93"/>
      <c r="J720" s="80"/>
      <c r="K720" s="95"/>
      <c r="L720" s="52"/>
      <c r="M720" s="53"/>
    </row>
    <row r="721" spans="1:13" ht="21" x14ac:dyDescent="0.4">
      <c r="A721" s="51">
        <v>8412595300014</v>
      </c>
      <c r="B721" s="51" t="s">
        <v>333</v>
      </c>
      <c r="C721" s="47">
        <v>30001</v>
      </c>
      <c r="D721" s="47">
        <v>19</v>
      </c>
      <c r="E721" s="47">
        <v>10</v>
      </c>
      <c r="F721" s="47" t="s">
        <v>227</v>
      </c>
      <c r="G721" s="47" t="s">
        <v>228</v>
      </c>
      <c r="H721" s="83">
        <v>6.11</v>
      </c>
      <c r="I721" s="60">
        <v>0.2</v>
      </c>
      <c r="J721" s="90">
        <f t="shared" si="103"/>
        <v>4.8880000000000008</v>
      </c>
      <c r="K721" s="77"/>
      <c r="L721" s="52">
        <f t="shared" ref="L721:L726" si="105">+K721*E721</f>
        <v>0</v>
      </c>
      <c r="M721" s="53">
        <f t="shared" si="104"/>
        <v>0</v>
      </c>
    </row>
    <row r="722" spans="1:13" ht="21" x14ac:dyDescent="0.4">
      <c r="A722" s="51">
        <v>8412595300021</v>
      </c>
      <c r="B722" s="51" t="s">
        <v>333</v>
      </c>
      <c r="C722" s="47">
        <v>30002</v>
      </c>
      <c r="D722" s="47">
        <v>19</v>
      </c>
      <c r="E722" s="47">
        <v>10</v>
      </c>
      <c r="F722" s="47" t="s">
        <v>229</v>
      </c>
      <c r="G722" s="47" t="s">
        <v>230</v>
      </c>
      <c r="H722" s="83">
        <v>7.01</v>
      </c>
      <c r="I722" s="60">
        <v>0.2</v>
      </c>
      <c r="J722" s="80">
        <f t="shared" si="103"/>
        <v>5.6080000000000005</v>
      </c>
      <c r="K722" s="77"/>
      <c r="L722" s="52">
        <f t="shared" si="105"/>
        <v>0</v>
      </c>
      <c r="M722" s="53">
        <f t="shared" si="104"/>
        <v>0</v>
      </c>
    </row>
    <row r="723" spans="1:13" ht="21" x14ac:dyDescent="0.4">
      <c r="A723" s="51">
        <v>8412595300038</v>
      </c>
      <c r="B723" s="51" t="s">
        <v>333</v>
      </c>
      <c r="C723" s="47">
        <v>30003</v>
      </c>
      <c r="D723" s="47">
        <v>19</v>
      </c>
      <c r="E723" s="47">
        <v>10</v>
      </c>
      <c r="F723" s="47" t="s">
        <v>231</v>
      </c>
      <c r="G723" s="47" t="s">
        <v>232</v>
      </c>
      <c r="H723" s="83">
        <v>9.2799999999999994</v>
      </c>
      <c r="I723" s="60">
        <v>0.2</v>
      </c>
      <c r="J723" s="80">
        <f t="shared" si="103"/>
        <v>7.4239999999999995</v>
      </c>
      <c r="K723" s="77"/>
      <c r="L723" s="52">
        <f t="shared" si="105"/>
        <v>0</v>
      </c>
      <c r="M723" s="53">
        <f t="shared" si="104"/>
        <v>0</v>
      </c>
    </row>
    <row r="724" spans="1:13" ht="21" x14ac:dyDescent="0.4">
      <c r="A724" s="51">
        <v>8412595300045</v>
      </c>
      <c r="B724" s="51" t="s">
        <v>333</v>
      </c>
      <c r="C724" s="47">
        <v>30004</v>
      </c>
      <c r="D724" s="47">
        <v>19</v>
      </c>
      <c r="E724" s="47">
        <v>5</v>
      </c>
      <c r="F724" s="47" t="s">
        <v>233</v>
      </c>
      <c r="G724" s="47" t="s">
        <v>234</v>
      </c>
      <c r="H724" s="83">
        <v>11.74</v>
      </c>
      <c r="I724" s="60">
        <v>0.2</v>
      </c>
      <c r="J724" s="80">
        <f t="shared" si="103"/>
        <v>9.3920000000000012</v>
      </c>
      <c r="K724" s="77"/>
      <c r="L724" s="52">
        <f t="shared" si="105"/>
        <v>0</v>
      </c>
      <c r="M724" s="53">
        <f t="shared" si="104"/>
        <v>0</v>
      </c>
    </row>
    <row r="725" spans="1:13" ht="21" x14ac:dyDescent="0.4">
      <c r="A725" s="51">
        <v>8412595300052</v>
      </c>
      <c r="B725" s="51" t="s">
        <v>333</v>
      </c>
      <c r="C725" s="47">
        <v>30005</v>
      </c>
      <c r="D725" s="47">
        <v>19</v>
      </c>
      <c r="E725" s="47">
        <v>5</v>
      </c>
      <c r="F725" s="47" t="s">
        <v>235</v>
      </c>
      <c r="G725" s="47" t="s">
        <v>236</v>
      </c>
      <c r="H725" s="83">
        <v>12.86</v>
      </c>
      <c r="I725" s="60">
        <v>0.2</v>
      </c>
      <c r="J725" s="80">
        <f t="shared" si="103"/>
        <v>10.288</v>
      </c>
      <c r="K725" s="77"/>
      <c r="L725" s="52">
        <f t="shared" si="105"/>
        <v>0</v>
      </c>
      <c r="M725" s="53">
        <f t="shared" si="104"/>
        <v>0</v>
      </c>
    </row>
    <row r="726" spans="1:13" ht="21" x14ac:dyDescent="0.4">
      <c r="A726" s="51">
        <v>8412595300069</v>
      </c>
      <c r="B726" s="51" t="s">
        <v>333</v>
      </c>
      <c r="C726" s="47">
        <v>30006</v>
      </c>
      <c r="D726" s="47">
        <v>19</v>
      </c>
      <c r="E726" s="47">
        <v>5</v>
      </c>
      <c r="F726" s="47" t="s">
        <v>237</v>
      </c>
      <c r="G726" s="47" t="s">
        <v>238</v>
      </c>
      <c r="H726" s="83">
        <v>15.18</v>
      </c>
      <c r="I726" s="60">
        <v>0.2</v>
      </c>
      <c r="J726" s="80">
        <f t="shared" si="103"/>
        <v>12.144</v>
      </c>
      <c r="K726" s="77"/>
      <c r="L726" s="52">
        <f t="shared" si="105"/>
        <v>0</v>
      </c>
      <c r="M726" s="53">
        <f t="shared" si="104"/>
        <v>0</v>
      </c>
    </row>
    <row r="727" spans="1:13" ht="21" x14ac:dyDescent="0.4">
      <c r="B727" s="8"/>
      <c r="C727" s="3"/>
      <c r="D727" s="3"/>
      <c r="E727" s="3"/>
      <c r="F727" s="3"/>
      <c r="G727" s="3"/>
      <c r="H727" s="86"/>
      <c r="I727" s="25"/>
      <c r="J727" s="82"/>
      <c r="L727" s="20"/>
      <c r="M727" s="17"/>
    </row>
    <row r="728" spans="1:13" ht="21" x14ac:dyDescent="0.4">
      <c r="B728" s="8"/>
      <c r="C728" s="11" t="s">
        <v>239</v>
      </c>
      <c r="H728" s="87"/>
      <c r="I728" s="25"/>
      <c r="J728" s="82"/>
      <c r="L728" s="20"/>
      <c r="M728" s="17"/>
    </row>
    <row r="729" spans="1:13" ht="21" x14ac:dyDescent="0.4">
      <c r="A729" s="45"/>
      <c r="B729" s="51"/>
      <c r="C729" s="65" t="s">
        <v>1</v>
      </c>
      <c r="D729" s="65" t="s">
        <v>2</v>
      </c>
      <c r="E729" s="65" t="s">
        <v>3</v>
      </c>
      <c r="F729" s="47" t="s">
        <v>59</v>
      </c>
      <c r="G729" s="65" t="s">
        <v>240</v>
      </c>
      <c r="H729" s="88" t="s">
        <v>6</v>
      </c>
      <c r="I729" s="93"/>
      <c r="J729" s="80"/>
      <c r="K729" s="95"/>
      <c r="L729" s="52"/>
      <c r="M729" s="53"/>
    </row>
    <row r="730" spans="1:13" ht="21" x14ac:dyDescent="0.4">
      <c r="A730" s="51">
        <v>8412595300113</v>
      </c>
      <c r="B730" s="51" t="s">
        <v>333</v>
      </c>
      <c r="C730" s="47">
        <v>30011</v>
      </c>
      <c r="D730" s="47">
        <v>19</v>
      </c>
      <c r="E730" s="47">
        <v>10</v>
      </c>
      <c r="F730" s="47" t="s">
        <v>227</v>
      </c>
      <c r="G730" s="47" t="s">
        <v>241</v>
      </c>
      <c r="H730" s="83">
        <v>5.54</v>
      </c>
      <c r="I730" s="60">
        <v>0.2</v>
      </c>
      <c r="J730" s="90">
        <f t="shared" si="103"/>
        <v>4.4320000000000004</v>
      </c>
      <c r="K730" s="77"/>
      <c r="L730" s="52">
        <f t="shared" ref="L730:L735" si="106">+K730*E730</f>
        <v>0</v>
      </c>
      <c r="M730" s="53">
        <f t="shared" si="104"/>
        <v>0</v>
      </c>
    </row>
    <row r="731" spans="1:13" ht="21" x14ac:dyDescent="0.4">
      <c r="A731" s="51">
        <v>8412595300120</v>
      </c>
      <c r="B731" s="51" t="s">
        <v>333</v>
      </c>
      <c r="C731" s="47">
        <v>30012</v>
      </c>
      <c r="D731" s="47">
        <v>19</v>
      </c>
      <c r="E731" s="47">
        <v>10</v>
      </c>
      <c r="F731" s="47" t="s">
        <v>229</v>
      </c>
      <c r="G731" s="47" t="s">
        <v>242</v>
      </c>
      <c r="H731" s="83">
        <v>6.3</v>
      </c>
      <c r="I731" s="60">
        <v>0.2</v>
      </c>
      <c r="J731" s="80">
        <f t="shared" si="103"/>
        <v>5.04</v>
      </c>
      <c r="K731" s="77"/>
      <c r="L731" s="52">
        <f t="shared" si="106"/>
        <v>0</v>
      </c>
      <c r="M731" s="53">
        <f t="shared" si="104"/>
        <v>0</v>
      </c>
    </row>
    <row r="732" spans="1:13" ht="21" x14ac:dyDescent="0.4">
      <c r="A732" s="51">
        <v>8412595300137</v>
      </c>
      <c r="B732" s="51" t="s">
        <v>333</v>
      </c>
      <c r="C732" s="47">
        <v>30013</v>
      </c>
      <c r="D732" s="47">
        <v>19</v>
      </c>
      <c r="E732" s="47">
        <v>10</v>
      </c>
      <c r="F732" s="47" t="s">
        <v>231</v>
      </c>
      <c r="G732" s="47" t="s">
        <v>243</v>
      </c>
      <c r="H732" s="83">
        <v>8.1999999999999993</v>
      </c>
      <c r="I732" s="60">
        <v>0.2</v>
      </c>
      <c r="J732" s="80">
        <f t="shared" si="103"/>
        <v>6.56</v>
      </c>
      <c r="K732" s="77"/>
      <c r="L732" s="52">
        <f t="shared" si="106"/>
        <v>0</v>
      </c>
      <c r="M732" s="53">
        <f t="shared" si="104"/>
        <v>0</v>
      </c>
    </row>
    <row r="733" spans="1:13" ht="21" x14ac:dyDescent="0.4">
      <c r="A733" s="51">
        <v>8412595300144</v>
      </c>
      <c r="B733" s="51" t="s">
        <v>333</v>
      </c>
      <c r="C733" s="47">
        <v>30014</v>
      </c>
      <c r="D733" s="47">
        <v>19</v>
      </c>
      <c r="E733" s="47">
        <v>5</v>
      </c>
      <c r="F733" s="47" t="s">
        <v>233</v>
      </c>
      <c r="G733" s="47" t="s">
        <v>244</v>
      </c>
      <c r="H733" s="83">
        <v>10.53</v>
      </c>
      <c r="I733" s="60">
        <v>0.2</v>
      </c>
      <c r="J733" s="80">
        <f t="shared" si="103"/>
        <v>8.4239999999999995</v>
      </c>
      <c r="K733" s="77"/>
      <c r="L733" s="52">
        <f t="shared" si="106"/>
        <v>0</v>
      </c>
      <c r="M733" s="53">
        <f t="shared" si="104"/>
        <v>0</v>
      </c>
    </row>
    <row r="734" spans="1:13" ht="21" x14ac:dyDescent="0.4">
      <c r="A734" s="51">
        <v>8412595300151</v>
      </c>
      <c r="B734" s="51" t="s">
        <v>333</v>
      </c>
      <c r="C734" s="47">
        <v>30015</v>
      </c>
      <c r="D734" s="47">
        <v>19</v>
      </c>
      <c r="E734" s="47">
        <v>5</v>
      </c>
      <c r="F734" s="47" t="s">
        <v>235</v>
      </c>
      <c r="G734" s="47" t="s">
        <v>245</v>
      </c>
      <c r="H734" s="83">
        <v>11.46</v>
      </c>
      <c r="I734" s="60">
        <v>0.2</v>
      </c>
      <c r="J734" s="80">
        <f t="shared" si="103"/>
        <v>9.168000000000001</v>
      </c>
      <c r="K734" s="77"/>
      <c r="L734" s="52">
        <f t="shared" si="106"/>
        <v>0</v>
      </c>
      <c r="M734" s="53">
        <f t="shared" si="104"/>
        <v>0</v>
      </c>
    </row>
    <row r="735" spans="1:13" ht="21" x14ac:dyDescent="0.4">
      <c r="A735" s="51">
        <v>8412595300168</v>
      </c>
      <c r="B735" s="51" t="s">
        <v>333</v>
      </c>
      <c r="C735" s="47">
        <v>30016</v>
      </c>
      <c r="D735" s="47">
        <v>19</v>
      </c>
      <c r="E735" s="47">
        <v>5</v>
      </c>
      <c r="F735" s="47" t="s">
        <v>237</v>
      </c>
      <c r="G735" s="47" t="s">
        <v>246</v>
      </c>
      <c r="H735" s="83">
        <v>13.1</v>
      </c>
      <c r="I735" s="60">
        <v>0.2</v>
      </c>
      <c r="J735" s="80">
        <f t="shared" si="103"/>
        <v>10.48</v>
      </c>
      <c r="K735" s="77"/>
      <c r="L735" s="52">
        <f t="shared" si="106"/>
        <v>0</v>
      </c>
      <c r="M735" s="53">
        <f t="shared" si="104"/>
        <v>0</v>
      </c>
    </row>
    <row r="736" spans="1:13" ht="21" x14ac:dyDescent="0.4">
      <c r="B736" s="8"/>
      <c r="C736" s="6"/>
      <c r="D736" s="3"/>
      <c r="E736" s="3"/>
      <c r="F736" s="3"/>
      <c r="G736" s="3"/>
      <c r="H736" s="86"/>
      <c r="I736" s="25"/>
      <c r="J736" s="82"/>
      <c r="L736" s="20"/>
      <c r="M736" s="17"/>
    </row>
    <row r="737" spans="1:13" ht="21" x14ac:dyDescent="0.4">
      <c r="B737" s="8"/>
      <c r="C737" s="2" t="s">
        <v>247</v>
      </c>
      <c r="D737" s="3"/>
      <c r="E737" s="3"/>
      <c r="F737" s="3"/>
      <c r="G737" s="3"/>
      <c r="H737" s="86"/>
      <c r="I737" s="25"/>
      <c r="J737" s="82"/>
      <c r="L737" s="20"/>
      <c r="M737" s="17"/>
    </row>
    <row r="738" spans="1:13" ht="21" x14ac:dyDescent="0.4">
      <c r="A738" s="45"/>
      <c r="B738" s="51"/>
      <c r="C738" s="47" t="s">
        <v>1</v>
      </c>
      <c r="D738" s="47" t="s">
        <v>2</v>
      </c>
      <c r="E738" s="47" t="s">
        <v>3</v>
      </c>
      <c r="F738" s="47" t="s">
        <v>59</v>
      </c>
      <c r="G738" s="47" t="s">
        <v>90</v>
      </c>
      <c r="H738" s="83" t="s">
        <v>6</v>
      </c>
      <c r="I738" s="93"/>
      <c r="J738" s="80"/>
      <c r="K738" s="95"/>
      <c r="L738" s="52"/>
      <c r="M738" s="53"/>
    </row>
    <row r="739" spans="1:13" ht="21" x14ac:dyDescent="0.4">
      <c r="A739" s="51">
        <v>8412595300250</v>
      </c>
      <c r="B739" s="51" t="s">
        <v>333</v>
      </c>
      <c r="C739" s="47">
        <v>30025</v>
      </c>
      <c r="D739" s="47" t="s">
        <v>248</v>
      </c>
      <c r="E739" s="47">
        <v>1</v>
      </c>
      <c r="F739" s="47" t="s">
        <v>229</v>
      </c>
      <c r="G739" s="47" t="s">
        <v>230</v>
      </c>
      <c r="H739" s="83">
        <v>28.9</v>
      </c>
      <c r="I739" s="60">
        <v>0.2</v>
      </c>
      <c r="J739" s="90">
        <f t="shared" si="103"/>
        <v>23.12</v>
      </c>
      <c r="K739" s="77"/>
      <c r="L739" s="52">
        <f t="shared" ref="L739:L741" si="107">+K739*E739</f>
        <v>0</v>
      </c>
      <c r="M739" s="53">
        <f t="shared" si="104"/>
        <v>0</v>
      </c>
    </row>
    <row r="740" spans="1:13" ht="21" x14ac:dyDescent="0.4">
      <c r="A740" s="51">
        <v>8412595300304</v>
      </c>
      <c r="B740" s="51" t="s">
        <v>333</v>
      </c>
      <c r="C740" s="47">
        <v>30030</v>
      </c>
      <c r="D740" s="47" t="s">
        <v>248</v>
      </c>
      <c r="E740" s="47">
        <v>1</v>
      </c>
      <c r="F740" s="47" t="s">
        <v>231</v>
      </c>
      <c r="G740" s="47" t="s">
        <v>232</v>
      </c>
      <c r="H740" s="83">
        <v>34</v>
      </c>
      <c r="I740" s="60">
        <v>0.2</v>
      </c>
      <c r="J740" s="80">
        <f t="shared" si="103"/>
        <v>27.200000000000003</v>
      </c>
      <c r="K740" s="77"/>
      <c r="L740" s="52">
        <f t="shared" si="107"/>
        <v>0</v>
      </c>
      <c r="M740" s="53">
        <f t="shared" si="104"/>
        <v>0</v>
      </c>
    </row>
    <row r="741" spans="1:13" ht="21" x14ac:dyDescent="0.4">
      <c r="A741" s="51">
        <v>8412595300359</v>
      </c>
      <c r="B741" s="51" t="s">
        <v>333</v>
      </c>
      <c r="C741" s="47">
        <v>30035</v>
      </c>
      <c r="D741" s="47" t="s">
        <v>248</v>
      </c>
      <c r="E741" s="47">
        <v>1</v>
      </c>
      <c r="F741" s="47" t="s">
        <v>233</v>
      </c>
      <c r="G741" s="47" t="s">
        <v>234</v>
      </c>
      <c r="H741" s="83">
        <v>45.12</v>
      </c>
      <c r="I741" s="60">
        <v>0.2</v>
      </c>
      <c r="J741" s="80">
        <f t="shared" si="103"/>
        <v>36.095999999999997</v>
      </c>
      <c r="K741" s="77"/>
      <c r="L741" s="52">
        <f t="shared" si="107"/>
        <v>0</v>
      </c>
      <c r="M741" s="53">
        <f t="shared" si="104"/>
        <v>0</v>
      </c>
    </row>
    <row r="742" spans="1:13" ht="21" x14ac:dyDescent="0.4">
      <c r="B742" s="8"/>
      <c r="H742" s="86"/>
      <c r="I742" s="25"/>
      <c r="J742" s="82"/>
      <c r="L742" s="20"/>
      <c r="M742" s="17"/>
    </row>
    <row r="743" spans="1:13" ht="21" x14ac:dyDescent="0.4">
      <c r="B743" s="8"/>
      <c r="C743" s="2" t="s">
        <v>249</v>
      </c>
      <c r="D743" s="3"/>
      <c r="E743" s="3"/>
      <c r="F743" s="3"/>
      <c r="G743" s="3"/>
      <c r="H743" s="86"/>
      <c r="I743" s="25"/>
      <c r="J743" s="82"/>
      <c r="L743" s="20"/>
      <c r="M743" s="17"/>
    </row>
    <row r="744" spans="1:13" ht="21" x14ac:dyDescent="0.4">
      <c r="A744" s="45"/>
      <c r="B744" s="51"/>
      <c r="C744" s="47" t="s">
        <v>1</v>
      </c>
      <c r="D744" s="47" t="s">
        <v>2</v>
      </c>
      <c r="E744" s="47" t="s">
        <v>3</v>
      </c>
      <c r="F744" s="47"/>
      <c r="G744" s="47"/>
      <c r="H744" s="83" t="s">
        <v>6</v>
      </c>
      <c r="I744" s="93"/>
      <c r="J744" s="80"/>
      <c r="K744" s="95"/>
      <c r="L744" s="52"/>
      <c r="M744" s="53"/>
    </row>
    <row r="745" spans="1:13" ht="21" x14ac:dyDescent="0.4">
      <c r="A745" s="51">
        <v>8412595302605</v>
      </c>
      <c r="B745" s="51" t="s">
        <v>333</v>
      </c>
      <c r="C745" s="47">
        <v>30260</v>
      </c>
      <c r="D745" s="47" t="s">
        <v>250</v>
      </c>
      <c r="E745" s="47">
        <v>6</v>
      </c>
      <c r="F745" s="47"/>
      <c r="G745" s="47"/>
      <c r="H745" s="83">
        <v>3.41</v>
      </c>
      <c r="I745" s="60">
        <v>0.2</v>
      </c>
      <c r="J745" s="90">
        <f t="shared" si="103"/>
        <v>2.7280000000000002</v>
      </c>
      <c r="K745" s="77"/>
      <c r="L745" s="52">
        <f t="shared" ref="L745" si="108">+K745*E745</f>
        <v>0</v>
      </c>
      <c r="M745" s="53">
        <f t="shared" si="104"/>
        <v>0</v>
      </c>
    </row>
    <row r="746" spans="1:13" ht="21" x14ac:dyDescent="0.4">
      <c r="B746" s="8"/>
      <c r="C746" s="3"/>
      <c r="D746" s="3"/>
      <c r="E746" s="3"/>
      <c r="F746" s="3"/>
      <c r="G746" s="3"/>
      <c r="H746" s="86"/>
      <c r="I746" s="25"/>
      <c r="J746" s="82"/>
      <c r="L746" s="20"/>
      <c r="M746" s="17"/>
    </row>
    <row r="747" spans="1:13" ht="21" x14ac:dyDescent="0.4">
      <c r="B747" s="8"/>
      <c r="C747" s="2" t="s">
        <v>251</v>
      </c>
      <c r="D747" s="3"/>
      <c r="E747" s="3"/>
      <c r="F747" s="3"/>
      <c r="G747" s="3"/>
      <c r="H747" s="86"/>
      <c r="I747" s="25"/>
      <c r="J747" s="82"/>
      <c r="L747" s="20"/>
      <c r="M747" s="17"/>
    </row>
    <row r="748" spans="1:13" ht="21" x14ac:dyDescent="0.4">
      <c r="A748" s="45"/>
      <c r="B748" s="51"/>
      <c r="C748" s="47" t="s">
        <v>1</v>
      </c>
      <c r="D748" s="47" t="s">
        <v>2</v>
      </c>
      <c r="E748" s="47" t="s">
        <v>3</v>
      </c>
      <c r="F748" s="47" t="s">
        <v>59</v>
      </c>
      <c r="G748" s="47"/>
      <c r="H748" s="83" t="s">
        <v>6</v>
      </c>
      <c r="I748" s="93"/>
      <c r="J748" s="80"/>
      <c r="K748" s="95"/>
      <c r="L748" s="52"/>
      <c r="M748" s="53"/>
    </row>
    <row r="749" spans="1:13" ht="21" x14ac:dyDescent="0.4">
      <c r="A749" s="51">
        <v>8412595704508</v>
      </c>
      <c r="B749" s="51" t="s">
        <v>333</v>
      </c>
      <c r="C749" s="47">
        <v>70450</v>
      </c>
      <c r="D749" s="47">
        <v>30</v>
      </c>
      <c r="E749" s="47">
        <v>5</v>
      </c>
      <c r="F749" s="47" t="s">
        <v>252</v>
      </c>
      <c r="G749" s="47"/>
      <c r="H749" s="83">
        <v>3.47</v>
      </c>
      <c r="I749" s="60">
        <v>0.2</v>
      </c>
      <c r="J749" s="90">
        <f t="shared" si="103"/>
        <v>2.7760000000000002</v>
      </c>
      <c r="K749" s="77"/>
      <c r="L749" s="52">
        <f t="shared" ref="L749:L750" si="109">+K749*E749</f>
        <v>0</v>
      </c>
      <c r="M749" s="53">
        <f t="shared" si="104"/>
        <v>0</v>
      </c>
    </row>
    <row r="750" spans="1:13" ht="21" x14ac:dyDescent="0.4">
      <c r="A750" s="51">
        <v>8412595704652</v>
      </c>
      <c r="B750" s="51" t="s">
        <v>333</v>
      </c>
      <c r="C750" s="47">
        <v>70465</v>
      </c>
      <c r="D750" s="47">
        <v>30</v>
      </c>
      <c r="E750" s="47">
        <v>5</v>
      </c>
      <c r="F750" s="47" t="s">
        <v>253</v>
      </c>
      <c r="G750" s="47"/>
      <c r="H750" s="83">
        <v>4.17</v>
      </c>
      <c r="I750" s="60">
        <v>0.2</v>
      </c>
      <c r="J750" s="80">
        <f t="shared" si="103"/>
        <v>3.3360000000000003</v>
      </c>
      <c r="K750" s="77"/>
      <c r="L750" s="52">
        <f t="shared" si="109"/>
        <v>0</v>
      </c>
      <c r="M750" s="53">
        <f t="shared" si="104"/>
        <v>0</v>
      </c>
    </row>
    <row r="751" spans="1:13" ht="21" x14ac:dyDescent="0.4">
      <c r="B751" s="8"/>
      <c r="C751" s="3"/>
      <c r="D751" s="3"/>
      <c r="E751" s="3"/>
      <c r="F751" s="3"/>
      <c r="G751" s="3"/>
      <c r="H751" s="86"/>
      <c r="I751" s="25"/>
      <c r="J751" s="82"/>
      <c r="L751" s="20"/>
      <c r="M751" s="17"/>
    </row>
    <row r="752" spans="1:13" ht="21" x14ac:dyDescent="0.4">
      <c r="B752" s="8"/>
      <c r="C752" s="2" t="s">
        <v>254</v>
      </c>
      <c r="D752" s="3"/>
      <c r="E752" s="3"/>
      <c r="F752" s="3"/>
      <c r="G752" s="3"/>
      <c r="H752" s="86"/>
      <c r="I752" s="25"/>
      <c r="J752" s="82"/>
      <c r="L752" s="20"/>
      <c r="M752" s="17"/>
    </row>
    <row r="753" spans="1:13" ht="21" x14ac:dyDescent="0.4">
      <c r="A753" s="45"/>
      <c r="B753" s="51"/>
      <c r="C753" s="47" t="s">
        <v>1</v>
      </c>
      <c r="D753" s="47" t="s">
        <v>2</v>
      </c>
      <c r="E753" s="47" t="s">
        <v>3</v>
      </c>
      <c r="F753" s="47" t="s">
        <v>255</v>
      </c>
      <c r="G753" s="47" t="s">
        <v>59</v>
      </c>
      <c r="H753" s="83" t="s">
        <v>6</v>
      </c>
      <c r="I753" s="93"/>
      <c r="J753" s="80"/>
      <c r="K753" s="95"/>
      <c r="L753" s="52"/>
      <c r="M753" s="53"/>
    </row>
    <row r="754" spans="1:13" ht="21" x14ac:dyDescent="0.4">
      <c r="A754" s="51">
        <v>8412595705505</v>
      </c>
      <c r="B754" s="51" t="s">
        <v>333</v>
      </c>
      <c r="C754" s="47">
        <v>70550</v>
      </c>
      <c r="D754" s="47" t="s">
        <v>256</v>
      </c>
      <c r="E754" s="47">
        <v>5</v>
      </c>
      <c r="F754" s="47">
        <v>50</v>
      </c>
      <c r="G754" s="47" t="s">
        <v>257</v>
      </c>
      <c r="H754" s="83">
        <v>7.69</v>
      </c>
      <c r="I754" s="60">
        <v>0.2</v>
      </c>
      <c r="J754" s="90">
        <f t="shared" si="103"/>
        <v>6.152000000000001</v>
      </c>
      <c r="K754" s="77"/>
      <c r="L754" s="52">
        <f t="shared" ref="L754:L758" si="110">+K754*E754</f>
        <v>0</v>
      </c>
      <c r="M754" s="53">
        <f t="shared" si="104"/>
        <v>0</v>
      </c>
    </row>
    <row r="755" spans="1:13" ht="21" x14ac:dyDescent="0.4">
      <c r="A755" s="51">
        <v>8412595705659</v>
      </c>
      <c r="B755" s="51" t="s">
        <v>333</v>
      </c>
      <c r="C755" s="47">
        <v>70565</v>
      </c>
      <c r="D755" s="47" t="s">
        <v>256</v>
      </c>
      <c r="E755" s="47">
        <v>5</v>
      </c>
      <c r="F755" s="47">
        <v>65</v>
      </c>
      <c r="G755" s="47" t="s">
        <v>257</v>
      </c>
      <c r="H755" s="83">
        <v>7.97</v>
      </c>
      <c r="I755" s="60">
        <v>0.2</v>
      </c>
      <c r="J755" s="80">
        <f t="shared" si="103"/>
        <v>6.3760000000000003</v>
      </c>
      <c r="K755" s="77"/>
      <c r="L755" s="52">
        <f t="shared" si="110"/>
        <v>0</v>
      </c>
      <c r="M755" s="53">
        <f t="shared" si="104"/>
        <v>0</v>
      </c>
    </row>
    <row r="756" spans="1:13" ht="21" x14ac:dyDescent="0.4">
      <c r="A756" s="51">
        <v>8412595705604</v>
      </c>
      <c r="B756" s="51" t="s">
        <v>333</v>
      </c>
      <c r="C756" s="47">
        <v>70560</v>
      </c>
      <c r="D756" s="47">
        <v>30</v>
      </c>
      <c r="E756" s="47">
        <v>5</v>
      </c>
      <c r="F756" s="47">
        <v>60</v>
      </c>
      <c r="G756" s="47" t="s">
        <v>258</v>
      </c>
      <c r="H756" s="83">
        <v>12.65</v>
      </c>
      <c r="I756" s="60">
        <v>0.2</v>
      </c>
      <c r="J756" s="80">
        <f t="shared" si="103"/>
        <v>10.120000000000001</v>
      </c>
      <c r="K756" s="77"/>
      <c r="L756" s="52">
        <f t="shared" si="110"/>
        <v>0</v>
      </c>
      <c r="M756" s="53">
        <f t="shared" si="104"/>
        <v>0</v>
      </c>
    </row>
    <row r="757" spans="1:13" ht="21" x14ac:dyDescent="0.4">
      <c r="A757" s="54">
        <v>8412595704805</v>
      </c>
      <c r="B757" s="55">
        <v>306552</v>
      </c>
      <c r="C757" s="56">
        <v>70480</v>
      </c>
      <c r="D757" s="56">
        <v>41</v>
      </c>
      <c r="E757" s="56">
        <v>1</v>
      </c>
      <c r="F757" s="56">
        <v>80</v>
      </c>
      <c r="G757" s="56" t="s">
        <v>258</v>
      </c>
      <c r="H757" s="84">
        <v>14.56</v>
      </c>
      <c r="I757" s="57">
        <v>0.2</v>
      </c>
      <c r="J757" s="81">
        <f t="shared" si="103"/>
        <v>11.648000000000001</v>
      </c>
      <c r="K757" s="78"/>
      <c r="L757" s="58">
        <f t="shared" si="110"/>
        <v>0</v>
      </c>
      <c r="M757" s="59">
        <f t="shared" si="104"/>
        <v>0</v>
      </c>
    </row>
    <row r="758" spans="1:13" ht="21" x14ac:dyDescent="0.4">
      <c r="A758" s="54">
        <v>8412595704102</v>
      </c>
      <c r="B758" s="55">
        <v>306550</v>
      </c>
      <c r="C758" s="56">
        <v>70410</v>
      </c>
      <c r="D758" s="56">
        <v>41</v>
      </c>
      <c r="E758" s="56">
        <v>1</v>
      </c>
      <c r="F758" s="56">
        <v>100</v>
      </c>
      <c r="G758" s="56" t="s">
        <v>258</v>
      </c>
      <c r="H758" s="84">
        <v>15.99</v>
      </c>
      <c r="I758" s="57">
        <v>0.2</v>
      </c>
      <c r="J758" s="81">
        <f t="shared" si="103"/>
        <v>12.792000000000002</v>
      </c>
      <c r="K758" s="78"/>
      <c r="L758" s="58">
        <f t="shared" si="110"/>
        <v>0</v>
      </c>
      <c r="M758" s="59">
        <f t="shared" si="104"/>
        <v>0</v>
      </c>
    </row>
    <row r="759" spans="1:13" ht="21" x14ac:dyDescent="0.4">
      <c r="B759" s="8"/>
      <c r="H759" s="86"/>
      <c r="I759" s="25"/>
      <c r="J759" s="82"/>
      <c r="L759" s="20"/>
      <c r="M759" s="17"/>
    </row>
    <row r="760" spans="1:13" ht="21" x14ac:dyDescent="0.4">
      <c r="B760" s="8"/>
      <c r="C760" s="2" t="s">
        <v>259</v>
      </c>
      <c r="D760" s="3"/>
      <c r="E760" s="3"/>
      <c r="F760" s="3"/>
      <c r="G760" s="3"/>
      <c r="H760" s="86"/>
      <c r="I760" s="25"/>
      <c r="J760" s="82"/>
      <c r="L760" s="20"/>
      <c r="M760" s="17"/>
    </row>
    <row r="761" spans="1:13" ht="21" x14ac:dyDescent="0.4">
      <c r="A761" s="45"/>
      <c r="B761" s="51"/>
      <c r="C761" s="47" t="s">
        <v>1</v>
      </c>
      <c r="D761" s="47" t="s">
        <v>2</v>
      </c>
      <c r="E761" s="47" t="s">
        <v>3</v>
      </c>
      <c r="F761" s="47" t="s">
        <v>59</v>
      </c>
      <c r="G761" s="47" t="s">
        <v>260</v>
      </c>
      <c r="H761" s="83" t="s">
        <v>6</v>
      </c>
      <c r="I761" s="93"/>
      <c r="J761" s="80"/>
      <c r="K761" s="95"/>
      <c r="L761" s="52"/>
      <c r="M761" s="53"/>
    </row>
    <row r="762" spans="1:13" ht="21" x14ac:dyDescent="0.4">
      <c r="A762" s="51">
        <v>8412595504306</v>
      </c>
      <c r="B762" s="51" t="s">
        <v>333</v>
      </c>
      <c r="C762" s="47">
        <v>50430</v>
      </c>
      <c r="D762" s="47" t="s">
        <v>261</v>
      </c>
      <c r="E762" s="47">
        <v>10</v>
      </c>
      <c r="F762" s="47" t="s">
        <v>262</v>
      </c>
      <c r="G762" s="47">
        <v>30</v>
      </c>
      <c r="H762" s="83">
        <v>3.26</v>
      </c>
      <c r="I762" s="60">
        <v>0.2</v>
      </c>
      <c r="J762" s="90">
        <f t="shared" si="103"/>
        <v>2.6080000000000001</v>
      </c>
      <c r="K762" s="77"/>
      <c r="L762" s="52">
        <f t="shared" ref="L762:L764" si="111">+K762*E762</f>
        <v>0</v>
      </c>
      <c r="M762" s="53">
        <f t="shared" si="104"/>
        <v>0</v>
      </c>
    </row>
    <row r="763" spans="1:13" ht="21" x14ac:dyDescent="0.4">
      <c r="A763" s="54">
        <v>8412595504382</v>
      </c>
      <c r="B763" s="55">
        <v>300656</v>
      </c>
      <c r="C763" s="56">
        <v>50438</v>
      </c>
      <c r="D763" s="56" t="s">
        <v>261</v>
      </c>
      <c r="E763" s="56">
        <v>10</v>
      </c>
      <c r="F763" s="56" t="s">
        <v>263</v>
      </c>
      <c r="G763" s="56">
        <v>38</v>
      </c>
      <c r="H763" s="84">
        <v>3.71</v>
      </c>
      <c r="I763" s="57">
        <v>0.2</v>
      </c>
      <c r="J763" s="81">
        <f t="shared" si="103"/>
        <v>2.968</v>
      </c>
      <c r="K763" s="78"/>
      <c r="L763" s="58">
        <f t="shared" si="111"/>
        <v>0</v>
      </c>
      <c r="M763" s="59">
        <f t="shared" si="104"/>
        <v>0</v>
      </c>
    </row>
    <row r="764" spans="1:13" ht="21" x14ac:dyDescent="0.4">
      <c r="A764" s="51">
        <v>8412595504559</v>
      </c>
      <c r="B764" s="51" t="s">
        <v>333</v>
      </c>
      <c r="C764" s="47">
        <v>50455</v>
      </c>
      <c r="D764" s="47" t="s">
        <v>261</v>
      </c>
      <c r="E764" s="47">
        <v>10</v>
      </c>
      <c r="F764" s="47" t="s">
        <v>264</v>
      </c>
      <c r="G764" s="47">
        <v>55</v>
      </c>
      <c r="H764" s="83">
        <v>5</v>
      </c>
      <c r="I764" s="60">
        <v>0.2</v>
      </c>
      <c r="J764" s="80">
        <f t="shared" si="103"/>
        <v>4</v>
      </c>
      <c r="K764" s="77"/>
      <c r="L764" s="52">
        <f t="shared" si="111"/>
        <v>0</v>
      </c>
      <c r="M764" s="53">
        <f t="shared" si="104"/>
        <v>0</v>
      </c>
    </row>
    <row r="765" spans="1:13" ht="21" x14ac:dyDescent="0.4">
      <c r="B765" s="8"/>
      <c r="H765" s="86"/>
      <c r="I765" s="25"/>
      <c r="J765" s="82"/>
      <c r="L765" s="20"/>
      <c r="M765" s="17"/>
    </row>
    <row r="766" spans="1:13" ht="21" x14ac:dyDescent="0.4">
      <c r="B766" s="8"/>
      <c r="C766" s="2" t="s">
        <v>265</v>
      </c>
      <c r="D766" s="3"/>
      <c r="E766" s="3"/>
      <c r="F766" s="3"/>
      <c r="G766" s="3"/>
      <c r="H766" s="86"/>
      <c r="I766" s="25"/>
      <c r="J766" s="82"/>
      <c r="L766" s="20"/>
      <c r="M766" s="17"/>
    </row>
    <row r="767" spans="1:13" ht="21" x14ac:dyDescent="0.4">
      <c r="A767" s="45"/>
      <c r="B767" s="51"/>
      <c r="C767" s="47" t="s">
        <v>1</v>
      </c>
      <c r="D767" s="47" t="s">
        <v>2</v>
      </c>
      <c r="E767" s="47" t="s">
        <v>3</v>
      </c>
      <c r="F767" s="47" t="s">
        <v>59</v>
      </c>
      <c r="G767" s="47" t="s">
        <v>260</v>
      </c>
      <c r="H767" s="83" t="s">
        <v>6</v>
      </c>
      <c r="I767" s="93"/>
      <c r="J767" s="80"/>
      <c r="K767" s="95"/>
      <c r="L767" s="52"/>
      <c r="M767" s="53"/>
    </row>
    <row r="768" spans="1:13" ht="21" x14ac:dyDescent="0.4">
      <c r="A768" s="54">
        <v>8412595502302</v>
      </c>
      <c r="B768" s="55">
        <v>300647</v>
      </c>
      <c r="C768" s="56">
        <v>50230</v>
      </c>
      <c r="D768" s="56" t="s">
        <v>266</v>
      </c>
      <c r="E768" s="56">
        <v>10</v>
      </c>
      <c r="F768" s="56" t="s">
        <v>267</v>
      </c>
      <c r="G768" s="56">
        <v>30</v>
      </c>
      <c r="H768" s="84">
        <v>2.06</v>
      </c>
      <c r="I768" s="57">
        <v>0.2</v>
      </c>
      <c r="J768" s="96">
        <f t="shared" si="103"/>
        <v>1.6480000000000001</v>
      </c>
      <c r="K768" s="78"/>
      <c r="L768" s="58">
        <f t="shared" ref="L768:L769" si="112">+K768*E768</f>
        <v>0</v>
      </c>
      <c r="M768" s="59">
        <f t="shared" si="104"/>
        <v>0</v>
      </c>
    </row>
    <row r="769" spans="1:13" ht="21" x14ac:dyDescent="0.4">
      <c r="A769" s="54">
        <v>8412595502357</v>
      </c>
      <c r="B769" s="55">
        <v>300658</v>
      </c>
      <c r="C769" s="56">
        <v>50235</v>
      </c>
      <c r="D769" s="56" t="s">
        <v>266</v>
      </c>
      <c r="E769" s="56">
        <v>10</v>
      </c>
      <c r="F769" s="56" t="s">
        <v>268</v>
      </c>
      <c r="G769" s="56">
        <v>35</v>
      </c>
      <c r="H769" s="84">
        <v>2.25</v>
      </c>
      <c r="I769" s="57">
        <v>0.2</v>
      </c>
      <c r="J769" s="81">
        <f t="shared" si="103"/>
        <v>1.8</v>
      </c>
      <c r="K769" s="78"/>
      <c r="L769" s="58">
        <f t="shared" si="112"/>
        <v>0</v>
      </c>
      <c r="M769" s="59">
        <f t="shared" si="104"/>
        <v>0</v>
      </c>
    </row>
    <row r="770" spans="1:13" ht="21" x14ac:dyDescent="0.4">
      <c r="B770" s="8"/>
      <c r="H770" s="86"/>
      <c r="I770" s="25"/>
      <c r="J770" s="82"/>
      <c r="L770" s="20"/>
      <c r="M770" s="17"/>
    </row>
    <row r="771" spans="1:13" ht="21" x14ac:dyDescent="0.4">
      <c r="B771" s="8"/>
      <c r="C771" s="2" t="s">
        <v>269</v>
      </c>
      <c r="D771" s="3"/>
      <c r="E771" s="3"/>
      <c r="F771" s="3"/>
      <c r="G771" s="3"/>
      <c r="H771" s="86"/>
      <c r="I771" s="25"/>
      <c r="J771" s="82"/>
      <c r="L771" s="20"/>
      <c r="M771" s="17"/>
    </row>
    <row r="772" spans="1:13" ht="21" x14ac:dyDescent="0.4">
      <c r="A772" s="45"/>
      <c r="B772" s="51"/>
      <c r="C772" s="47" t="s">
        <v>1</v>
      </c>
      <c r="D772" s="47" t="s">
        <v>2</v>
      </c>
      <c r="E772" s="47" t="s">
        <v>3</v>
      </c>
      <c r="F772" s="47" t="s">
        <v>59</v>
      </c>
      <c r="G772" s="47" t="s">
        <v>90</v>
      </c>
      <c r="H772" s="83" t="s">
        <v>6</v>
      </c>
      <c r="I772" s="93"/>
      <c r="J772" s="80"/>
      <c r="K772" s="95"/>
      <c r="L772" s="52"/>
      <c r="M772" s="53"/>
    </row>
    <row r="773" spans="1:13" ht="21" x14ac:dyDescent="0.4">
      <c r="A773" s="51">
        <v>8412595510031</v>
      </c>
      <c r="B773" s="51" t="s">
        <v>333</v>
      </c>
      <c r="C773" s="47">
        <v>51003</v>
      </c>
      <c r="D773" s="47">
        <v>13</v>
      </c>
      <c r="E773" s="47">
        <v>5</v>
      </c>
      <c r="F773" s="47" t="s">
        <v>270</v>
      </c>
      <c r="G773" s="47">
        <v>30</v>
      </c>
      <c r="H773" s="83">
        <v>8.1999999999999993</v>
      </c>
      <c r="I773" s="60">
        <v>0.2</v>
      </c>
      <c r="J773" s="90">
        <f t="shared" si="103"/>
        <v>6.56</v>
      </c>
      <c r="K773" s="77"/>
      <c r="L773" s="52">
        <f t="shared" ref="L773:L783" si="113">+K773*E773</f>
        <v>0</v>
      </c>
      <c r="M773" s="53">
        <f t="shared" si="104"/>
        <v>0</v>
      </c>
    </row>
    <row r="774" spans="1:13" ht="21" x14ac:dyDescent="0.4">
      <c r="A774" s="51">
        <v>8412595510048</v>
      </c>
      <c r="B774" s="51" t="s">
        <v>333</v>
      </c>
      <c r="C774" s="47">
        <v>51004</v>
      </c>
      <c r="D774" s="47">
        <v>13</v>
      </c>
      <c r="E774" s="47">
        <v>5</v>
      </c>
      <c r="F774" s="47" t="s">
        <v>270</v>
      </c>
      <c r="G774" s="47">
        <v>40</v>
      </c>
      <c r="H774" s="83">
        <v>12.93</v>
      </c>
      <c r="I774" s="60">
        <v>0.2</v>
      </c>
      <c r="J774" s="80">
        <f t="shared" si="103"/>
        <v>10.344000000000001</v>
      </c>
      <c r="K774" s="77"/>
      <c r="L774" s="52">
        <f t="shared" si="113"/>
        <v>0</v>
      </c>
      <c r="M774" s="53">
        <f t="shared" si="104"/>
        <v>0</v>
      </c>
    </row>
    <row r="775" spans="1:13" ht="21" x14ac:dyDescent="0.4">
      <c r="A775" s="51">
        <v>8412595510055</v>
      </c>
      <c r="B775" s="51" t="s">
        <v>333</v>
      </c>
      <c r="C775" s="47">
        <v>51005</v>
      </c>
      <c r="D775" s="47">
        <v>13</v>
      </c>
      <c r="E775" s="47">
        <v>5</v>
      </c>
      <c r="F775" s="47" t="s">
        <v>270</v>
      </c>
      <c r="G775" s="47">
        <v>50</v>
      </c>
      <c r="H775" s="83">
        <v>20.010000000000002</v>
      </c>
      <c r="I775" s="60">
        <v>0.2</v>
      </c>
      <c r="J775" s="80">
        <f t="shared" si="103"/>
        <v>16.008000000000003</v>
      </c>
      <c r="K775" s="77"/>
      <c r="L775" s="52">
        <f t="shared" si="113"/>
        <v>0</v>
      </c>
      <c r="M775" s="53">
        <f t="shared" si="104"/>
        <v>0</v>
      </c>
    </row>
    <row r="776" spans="1:13" ht="21" x14ac:dyDescent="0.4">
      <c r="A776" s="51">
        <v>8412595500070</v>
      </c>
      <c r="B776" s="51" t="s">
        <v>333</v>
      </c>
      <c r="C776" s="47">
        <v>50007</v>
      </c>
      <c r="D776" s="47">
        <v>13</v>
      </c>
      <c r="E776" s="47">
        <v>1</v>
      </c>
      <c r="F776" s="47" t="s">
        <v>270</v>
      </c>
      <c r="G776" s="47">
        <v>70</v>
      </c>
      <c r="H776" s="83">
        <v>33.22</v>
      </c>
      <c r="I776" s="60">
        <v>0.2</v>
      </c>
      <c r="J776" s="80">
        <f t="shared" si="103"/>
        <v>26.576000000000001</v>
      </c>
      <c r="K776" s="77"/>
      <c r="L776" s="52">
        <f t="shared" si="113"/>
        <v>0</v>
      </c>
      <c r="M776" s="53">
        <f t="shared" si="104"/>
        <v>0</v>
      </c>
    </row>
    <row r="777" spans="1:13" ht="21" x14ac:dyDescent="0.4">
      <c r="A777" s="51">
        <v>8412595500094</v>
      </c>
      <c r="B777" s="51" t="s">
        <v>333</v>
      </c>
      <c r="C777" s="47">
        <v>50009</v>
      </c>
      <c r="D777" s="47">
        <v>13</v>
      </c>
      <c r="E777" s="47">
        <v>1</v>
      </c>
      <c r="F777" s="47" t="s">
        <v>270</v>
      </c>
      <c r="G777" s="47">
        <v>90</v>
      </c>
      <c r="H777" s="83">
        <v>38.29</v>
      </c>
      <c r="I777" s="60">
        <v>0.2</v>
      </c>
      <c r="J777" s="80">
        <f t="shared" si="103"/>
        <v>30.632000000000001</v>
      </c>
      <c r="K777" s="77"/>
      <c r="L777" s="52">
        <f t="shared" si="113"/>
        <v>0</v>
      </c>
      <c r="M777" s="53">
        <f t="shared" si="104"/>
        <v>0</v>
      </c>
    </row>
    <row r="778" spans="1:13" ht="21" x14ac:dyDescent="0.4">
      <c r="A778" s="51">
        <v>8412595500100</v>
      </c>
      <c r="B778" s="51" t="s">
        <v>333</v>
      </c>
      <c r="C778" s="47">
        <v>50010</v>
      </c>
      <c r="D778" s="47">
        <v>13</v>
      </c>
      <c r="E778" s="47">
        <v>1</v>
      </c>
      <c r="F778" s="47" t="s">
        <v>270</v>
      </c>
      <c r="G778" s="47">
        <v>110</v>
      </c>
      <c r="H778" s="83">
        <v>175.45</v>
      </c>
      <c r="I778" s="60">
        <v>0.2</v>
      </c>
      <c r="J778" s="80">
        <f t="shared" si="103"/>
        <v>140.35999999999999</v>
      </c>
      <c r="K778" s="77"/>
      <c r="L778" s="52">
        <f t="shared" si="113"/>
        <v>0</v>
      </c>
      <c r="M778" s="53">
        <f t="shared" si="104"/>
        <v>0</v>
      </c>
    </row>
    <row r="779" spans="1:13" ht="21" x14ac:dyDescent="0.4">
      <c r="A779" s="51">
        <v>8412595500018</v>
      </c>
      <c r="B779" s="51" t="s">
        <v>333</v>
      </c>
      <c r="C779" s="47">
        <v>50001</v>
      </c>
      <c r="D779" s="47">
        <v>13</v>
      </c>
      <c r="E779" s="47">
        <v>5</v>
      </c>
      <c r="F779" s="47" t="s">
        <v>271</v>
      </c>
      <c r="G779" s="47">
        <v>30</v>
      </c>
      <c r="H779" s="83">
        <v>8.1999999999999993</v>
      </c>
      <c r="I779" s="60">
        <v>0.2</v>
      </c>
      <c r="J779" s="80">
        <f t="shared" si="103"/>
        <v>6.56</v>
      </c>
      <c r="K779" s="77"/>
      <c r="L779" s="52">
        <f t="shared" si="113"/>
        <v>0</v>
      </c>
      <c r="M779" s="53">
        <f t="shared" si="104"/>
        <v>0</v>
      </c>
    </row>
    <row r="780" spans="1:13" ht="21" x14ac:dyDescent="0.4">
      <c r="A780" s="51">
        <v>8412595500025</v>
      </c>
      <c r="B780" s="51" t="s">
        <v>333</v>
      </c>
      <c r="C780" s="47">
        <v>50002</v>
      </c>
      <c r="D780" s="47">
        <v>13</v>
      </c>
      <c r="E780" s="47">
        <v>5</v>
      </c>
      <c r="F780" s="47" t="s">
        <v>271</v>
      </c>
      <c r="G780" s="47">
        <v>35</v>
      </c>
      <c r="H780" s="83">
        <v>10.07</v>
      </c>
      <c r="I780" s="60">
        <v>0.2</v>
      </c>
      <c r="J780" s="80">
        <f t="shared" ref="J780:J842" si="114">H780*(1-I780)</f>
        <v>8.0560000000000009</v>
      </c>
      <c r="K780" s="77"/>
      <c r="L780" s="52">
        <f t="shared" si="113"/>
        <v>0</v>
      </c>
      <c r="M780" s="53">
        <f t="shared" ref="M780:M842" si="115">J780*L780</f>
        <v>0</v>
      </c>
    </row>
    <row r="781" spans="1:13" ht="21" x14ac:dyDescent="0.4">
      <c r="A781" s="51">
        <v>8412595500032</v>
      </c>
      <c r="B781" s="51" t="s">
        <v>333</v>
      </c>
      <c r="C781" s="47">
        <v>50003</v>
      </c>
      <c r="D781" s="47">
        <v>13</v>
      </c>
      <c r="E781" s="47">
        <v>5</v>
      </c>
      <c r="F781" s="47" t="s">
        <v>271</v>
      </c>
      <c r="G781" s="47">
        <v>40</v>
      </c>
      <c r="H781" s="83">
        <v>12.93</v>
      </c>
      <c r="I781" s="60">
        <v>0.2</v>
      </c>
      <c r="J781" s="80">
        <f t="shared" si="114"/>
        <v>10.344000000000001</v>
      </c>
      <c r="K781" s="77"/>
      <c r="L781" s="52">
        <f t="shared" si="113"/>
        <v>0</v>
      </c>
      <c r="M781" s="53">
        <f t="shared" si="115"/>
        <v>0</v>
      </c>
    </row>
    <row r="782" spans="1:13" ht="21" x14ac:dyDescent="0.4">
      <c r="A782" s="51">
        <v>8412595500049</v>
      </c>
      <c r="B782" s="51" t="s">
        <v>333</v>
      </c>
      <c r="C782" s="47">
        <v>50004</v>
      </c>
      <c r="D782" s="47">
        <v>13</v>
      </c>
      <c r="E782" s="47">
        <v>5</v>
      </c>
      <c r="F782" s="47" t="s">
        <v>271</v>
      </c>
      <c r="G782" s="47">
        <v>45</v>
      </c>
      <c r="H782" s="83">
        <v>15.07</v>
      </c>
      <c r="I782" s="60">
        <v>0.2</v>
      </c>
      <c r="J782" s="80">
        <f t="shared" si="114"/>
        <v>12.056000000000001</v>
      </c>
      <c r="K782" s="77"/>
      <c r="L782" s="52">
        <f t="shared" si="113"/>
        <v>0</v>
      </c>
      <c r="M782" s="53">
        <f t="shared" si="115"/>
        <v>0</v>
      </c>
    </row>
    <row r="783" spans="1:13" ht="21" x14ac:dyDescent="0.4">
      <c r="A783" s="51">
        <v>8412595500056</v>
      </c>
      <c r="B783" s="51" t="s">
        <v>333</v>
      </c>
      <c r="C783" s="47">
        <v>50005</v>
      </c>
      <c r="D783" s="47">
        <v>13</v>
      </c>
      <c r="E783" s="47">
        <v>5</v>
      </c>
      <c r="F783" s="47" t="s">
        <v>271</v>
      </c>
      <c r="G783" s="47">
        <v>50</v>
      </c>
      <c r="H783" s="83">
        <v>16.649999999999999</v>
      </c>
      <c r="I783" s="60">
        <v>0.2</v>
      </c>
      <c r="J783" s="80">
        <f t="shared" si="114"/>
        <v>13.32</v>
      </c>
      <c r="K783" s="77"/>
      <c r="L783" s="52">
        <f t="shared" si="113"/>
        <v>0</v>
      </c>
      <c r="M783" s="53">
        <f t="shared" si="115"/>
        <v>0</v>
      </c>
    </row>
    <row r="784" spans="1:13" ht="21" x14ac:dyDescent="0.4">
      <c r="B784" s="8"/>
      <c r="H784" s="86"/>
      <c r="I784" s="25"/>
      <c r="J784" s="82"/>
      <c r="L784" s="20"/>
      <c r="M784" s="17"/>
    </row>
    <row r="785" spans="1:13" ht="21" x14ac:dyDescent="0.4">
      <c r="B785" s="8"/>
      <c r="C785" s="2" t="s">
        <v>272</v>
      </c>
      <c r="D785" s="3"/>
      <c r="E785" s="3"/>
      <c r="F785" s="3"/>
      <c r="G785" s="3"/>
      <c r="H785" s="86"/>
      <c r="I785" s="25"/>
      <c r="J785" s="82"/>
      <c r="L785" s="20"/>
      <c r="M785" s="17"/>
    </row>
    <row r="786" spans="1:13" ht="21" x14ac:dyDescent="0.4">
      <c r="A786" s="45"/>
      <c r="B786" s="51"/>
      <c r="C786" s="47" t="s">
        <v>1</v>
      </c>
      <c r="D786" s="47" t="s">
        <v>2</v>
      </c>
      <c r="E786" s="47" t="s">
        <v>3</v>
      </c>
      <c r="F786" s="47"/>
      <c r="G786" s="47" t="s">
        <v>260</v>
      </c>
      <c r="H786" s="83" t="s">
        <v>6</v>
      </c>
      <c r="I786" s="93"/>
      <c r="J786" s="80"/>
      <c r="K786" s="95"/>
      <c r="L786" s="52"/>
      <c r="M786" s="53"/>
    </row>
    <row r="787" spans="1:13" ht="21" x14ac:dyDescent="0.4">
      <c r="A787" s="51">
        <v>8412595501305</v>
      </c>
      <c r="B787" s="51" t="s">
        <v>333</v>
      </c>
      <c r="C787" s="47">
        <v>50130</v>
      </c>
      <c r="D787" s="47">
        <v>14</v>
      </c>
      <c r="E787" s="47">
        <v>6</v>
      </c>
      <c r="F787" s="47"/>
      <c r="G787" s="47">
        <v>30</v>
      </c>
      <c r="H787" s="83">
        <v>3.13</v>
      </c>
      <c r="I787" s="60">
        <v>0.2</v>
      </c>
      <c r="J787" s="90">
        <f t="shared" si="114"/>
        <v>2.504</v>
      </c>
      <c r="K787" s="77"/>
      <c r="L787" s="52">
        <f t="shared" ref="L787:L790" si="116">+K787*E787</f>
        <v>0</v>
      </c>
      <c r="M787" s="53">
        <f t="shared" si="115"/>
        <v>0</v>
      </c>
    </row>
    <row r="788" spans="1:13" ht="21" x14ac:dyDescent="0.4">
      <c r="A788" s="51">
        <v>8412595501350</v>
      </c>
      <c r="B788" s="51" t="s">
        <v>333</v>
      </c>
      <c r="C788" s="47">
        <v>50135</v>
      </c>
      <c r="D788" s="47">
        <v>14</v>
      </c>
      <c r="E788" s="47">
        <v>6</v>
      </c>
      <c r="F788" s="47"/>
      <c r="G788" s="47">
        <v>35</v>
      </c>
      <c r="H788" s="83">
        <v>3.47</v>
      </c>
      <c r="I788" s="60">
        <v>0.2</v>
      </c>
      <c r="J788" s="80">
        <f t="shared" si="114"/>
        <v>2.7760000000000002</v>
      </c>
      <c r="K788" s="77"/>
      <c r="L788" s="52">
        <f t="shared" si="116"/>
        <v>0</v>
      </c>
      <c r="M788" s="53">
        <f t="shared" si="115"/>
        <v>0</v>
      </c>
    </row>
    <row r="789" spans="1:13" ht="21" x14ac:dyDescent="0.4">
      <c r="A789" s="54">
        <v>8412595501404</v>
      </c>
      <c r="B789" s="55">
        <v>102924</v>
      </c>
      <c r="C789" s="56">
        <v>50140</v>
      </c>
      <c r="D789" s="56">
        <v>14</v>
      </c>
      <c r="E789" s="56">
        <v>6</v>
      </c>
      <c r="F789" s="56"/>
      <c r="G789" s="56">
        <v>40</v>
      </c>
      <c r="H789" s="84">
        <v>3.88</v>
      </c>
      <c r="I789" s="57">
        <v>0.2</v>
      </c>
      <c r="J789" s="81">
        <f t="shared" si="114"/>
        <v>3.1040000000000001</v>
      </c>
      <c r="K789" s="78"/>
      <c r="L789" s="58">
        <f t="shared" si="116"/>
        <v>0</v>
      </c>
      <c r="M789" s="59">
        <f t="shared" si="115"/>
        <v>0</v>
      </c>
    </row>
    <row r="790" spans="1:13" ht="21" x14ac:dyDescent="0.4">
      <c r="A790" s="54">
        <v>8412595501503</v>
      </c>
      <c r="B790" s="55">
        <v>102926</v>
      </c>
      <c r="C790" s="56">
        <v>50150</v>
      </c>
      <c r="D790" s="56">
        <v>14</v>
      </c>
      <c r="E790" s="56">
        <v>6</v>
      </c>
      <c r="F790" s="56"/>
      <c r="G790" s="56">
        <v>50</v>
      </c>
      <c r="H790" s="84">
        <v>4.9400000000000004</v>
      </c>
      <c r="I790" s="57">
        <v>0.2</v>
      </c>
      <c r="J790" s="81">
        <f t="shared" si="114"/>
        <v>3.9520000000000004</v>
      </c>
      <c r="K790" s="78"/>
      <c r="L790" s="58">
        <f t="shared" si="116"/>
        <v>0</v>
      </c>
      <c r="M790" s="59">
        <f t="shared" si="115"/>
        <v>0</v>
      </c>
    </row>
    <row r="791" spans="1:13" ht="21" x14ac:dyDescent="0.4">
      <c r="B791" s="8"/>
      <c r="H791" s="86"/>
      <c r="I791" s="25"/>
      <c r="J791" s="82"/>
      <c r="L791" s="20"/>
      <c r="M791" s="17"/>
    </row>
    <row r="792" spans="1:13" ht="21" x14ac:dyDescent="0.4">
      <c r="B792" s="8"/>
      <c r="C792" s="2" t="s">
        <v>273</v>
      </c>
      <c r="D792" s="3"/>
      <c r="E792" s="3"/>
      <c r="F792" s="3"/>
      <c r="G792" s="3"/>
      <c r="H792" s="86"/>
      <c r="I792" s="25"/>
      <c r="J792" s="82"/>
      <c r="L792" s="20"/>
      <c r="M792" s="17"/>
    </row>
    <row r="793" spans="1:13" ht="21" x14ac:dyDescent="0.4">
      <c r="A793" s="45"/>
      <c r="B793" s="51"/>
      <c r="C793" s="47" t="s">
        <v>1</v>
      </c>
      <c r="D793" s="47" t="s">
        <v>2</v>
      </c>
      <c r="E793" s="47" t="s">
        <v>3</v>
      </c>
      <c r="F793" s="47" t="s">
        <v>59</v>
      </c>
      <c r="G793" s="47"/>
      <c r="H793" s="83" t="s">
        <v>6</v>
      </c>
      <c r="I793" s="93"/>
      <c r="J793" s="80"/>
      <c r="K793" s="95"/>
      <c r="L793" s="52"/>
      <c r="M793" s="53"/>
    </row>
    <row r="794" spans="1:13" ht="21" x14ac:dyDescent="0.4">
      <c r="A794" s="51">
        <v>8412595306030</v>
      </c>
      <c r="B794" s="51" t="s">
        <v>333</v>
      </c>
      <c r="C794" s="47">
        <v>30603</v>
      </c>
      <c r="D794" s="47">
        <v>25</v>
      </c>
      <c r="E794" s="47">
        <v>5</v>
      </c>
      <c r="F794" s="47" t="s">
        <v>274</v>
      </c>
      <c r="G794" s="47"/>
      <c r="H794" s="83">
        <v>5.2</v>
      </c>
      <c r="I794" s="60">
        <v>0.2</v>
      </c>
      <c r="J794" s="90">
        <f t="shared" si="114"/>
        <v>4.16</v>
      </c>
      <c r="K794" s="77"/>
      <c r="L794" s="52">
        <f t="shared" ref="L794:L796" si="117">+K794*E794</f>
        <v>0</v>
      </c>
      <c r="M794" s="53">
        <f t="shared" si="115"/>
        <v>0</v>
      </c>
    </row>
    <row r="795" spans="1:13" ht="21" x14ac:dyDescent="0.4">
      <c r="A795" s="51">
        <v>8412595306047</v>
      </c>
      <c r="B795" s="51" t="s">
        <v>333</v>
      </c>
      <c r="C795" s="47">
        <v>30604</v>
      </c>
      <c r="D795" s="47">
        <v>25</v>
      </c>
      <c r="E795" s="47">
        <v>5</v>
      </c>
      <c r="F795" s="47" t="s">
        <v>275</v>
      </c>
      <c r="G795" s="47"/>
      <c r="H795" s="83">
        <v>5.9</v>
      </c>
      <c r="I795" s="60">
        <v>0.2</v>
      </c>
      <c r="J795" s="80">
        <f t="shared" si="114"/>
        <v>4.7200000000000006</v>
      </c>
      <c r="K795" s="77"/>
      <c r="L795" s="52">
        <f t="shared" si="117"/>
        <v>0</v>
      </c>
      <c r="M795" s="53">
        <f t="shared" si="115"/>
        <v>0</v>
      </c>
    </row>
    <row r="796" spans="1:13" ht="21" x14ac:dyDescent="0.4">
      <c r="A796" s="51">
        <v>8412585306054</v>
      </c>
      <c r="B796" s="51" t="s">
        <v>333</v>
      </c>
      <c r="C796" s="47">
        <v>30605</v>
      </c>
      <c r="D796" s="47">
        <v>25</v>
      </c>
      <c r="E796" s="47">
        <v>5</v>
      </c>
      <c r="F796" s="47" t="s">
        <v>276</v>
      </c>
      <c r="G796" s="47"/>
      <c r="H796" s="83">
        <v>5.35</v>
      </c>
      <c r="I796" s="60">
        <v>0.2</v>
      </c>
      <c r="J796" s="80">
        <f t="shared" si="114"/>
        <v>4.28</v>
      </c>
      <c r="K796" s="77"/>
      <c r="L796" s="52">
        <f t="shared" si="117"/>
        <v>0</v>
      </c>
      <c r="M796" s="53">
        <f t="shared" si="115"/>
        <v>0</v>
      </c>
    </row>
    <row r="797" spans="1:13" ht="21" x14ac:dyDescent="0.4">
      <c r="B797" s="8"/>
      <c r="H797" s="86"/>
      <c r="I797" s="25"/>
      <c r="J797" s="82"/>
      <c r="L797" s="20"/>
      <c r="M797" s="17"/>
    </row>
    <row r="798" spans="1:13" ht="21" x14ac:dyDescent="0.4">
      <c r="B798" s="8"/>
      <c r="C798" s="2" t="s">
        <v>277</v>
      </c>
      <c r="D798" s="3"/>
      <c r="E798" s="3"/>
      <c r="F798" s="3"/>
      <c r="G798" s="3"/>
      <c r="H798" s="86"/>
      <c r="I798" s="25"/>
      <c r="J798" s="82"/>
      <c r="L798" s="20"/>
      <c r="M798" s="17"/>
    </row>
    <row r="799" spans="1:13" ht="21" x14ac:dyDescent="0.4">
      <c r="A799" s="45"/>
      <c r="B799" s="51"/>
      <c r="C799" s="47" t="s">
        <v>1</v>
      </c>
      <c r="D799" s="47" t="s">
        <v>2</v>
      </c>
      <c r="E799" s="47" t="s">
        <v>3</v>
      </c>
      <c r="F799" s="47" t="s">
        <v>59</v>
      </c>
      <c r="G799" s="47"/>
      <c r="H799" s="83" t="s">
        <v>6</v>
      </c>
      <c r="I799" s="93"/>
      <c r="J799" s="80"/>
      <c r="K799" s="95"/>
      <c r="L799" s="52"/>
      <c r="M799" s="53"/>
    </row>
    <row r="800" spans="1:13" ht="21" x14ac:dyDescent="0.4">
      <c r="A800" s="54">
        <v>8412595301042</v>
      </c>
      <c r="B800" s="55">
        <v>300511</v>
      </c>
      <c r="C800" s="56">
        <v>30104</v>
      </c>
      <c r="D800" s="56">
        <v>20</v>
      </c>
      <c r="E800" s="56">
        <v>20</v>
      </c>
      <c r="F800" s="56" t="s">
        <v>278</v>
      </c>
      <c r="G800" s="56"/>
      <c r="H800" s="84">
        <v>1.94</v>
      </c>
      <c r="I800" s="57">
        <v>0.2</v>
      </c>
      <c r="J800" s="96">
        <f t="shared" si="114"/>
        <v>1.552</v>
      </c>
      <c r="K800" s="78"/>
      <c r="L800" s="58">
        <f t="shared" ref="L800" si="118">+K800*E800</f>
        <v>0</v>
      </c>
      <c r="M800" s="59">
        <f t="shared" si="115"/>
        <v>0</v>
      </c>
    </row>
    <row r="801" spans="1:13" ht="21" x14ac:dyDescent="0.4">
      <c r="B801" s="8"/>
      <c r="H801" s="86"/>
      <c r="I801" s="25"/>
      <c r="J801" s="82"/>
      <c r="L801" s="20"/>
      <c r="M801" s="17"/>
    </row>
    <row r="802" spans="1:13" ht="21" x14ac:dyDescent="0.4">
      <c r="B802" s="8"/>
      <c r="C802" s="2" t="s">
        <v>279</v>
      </c>
      <c r="D802" s="3"/>
      <c r="E802" s="3"/>
      <c r="F802" s="3"/>
      <c r="G802" s="3"/>
      <c r="H802" s="86"/>
      <c r="I802" s="25"/>
      <c r="J802" s="82"/>
      <c r="L802" s="20"/>
      <c r="M802" s="17"/>
    </row>
    <row r="803" spans="1:13" ht="21" x14ac:dyDescent="0.4">
      <c r="A803" s="45"/>
      <c r="B803" s="51"/>
      <c r="C803" s="47" t="s">
        <v>1</v>
      </c>
      <c r="D803" s="47" t="s">
        <v>2</v>
      </c>
      <c r="E803" s="47" t="s">
        <v>3</v>
      </c>
      <c r="F803" s="47"/>
      <c r="G803" s="47" t="s">
        <v>5</v>
      </c>
      <c r="H803" s="83" t="s">
        <v>6</v>
      </c>
      <c r="I803" s="93"/>
      <c r="J803" s="80"/>
      <c r="K803" s="95"/>
      <c r="L803" s="52"/>
      <c r="M803" s="53"/>
    </row>
    <row r="804" spans="1:13" ht="21" x14ac:dyDescent="0.4">
      <c r="A804" s="51">
        <v>8412595302407</v>
      </c>
      <c r="B804" s="51" t="s">
        <v>333</v>
      </c>
      <c r="C804" s="47">
        <v>30240</v>
      </c>
      <c r="D804" s="47">
        <v>24</v>
      </c>
      <c r="E804" s="47">
        <v>5</v>
      </c>
      <c r="F804" s="47"/>
      <c r="G804" s="47">
        <v>40</v>
      </c>
      <c r="H804" s="83">
        <v>8.08</v>
      </c>
      <c r="I804" s="60">
        <v>0.2</v>
      </c>
      <c r="J804" s="90">
        <f t="shared" si="114"/>
        <v>6.4640000000000004</v>
      </c>
      <c r="K804" s="77"/>
      <c r="L804" s="52">
        <f t="shared" ref="L804:L805" si="119">+K804*E804</f>
        <v>0</v>
      </c>
      <c r="M804" s="53">
        <f t="shared" si="115"/>
        <v>0</v>
      </c>
    </row>
    <row r="805" spans="1:13" ht="21" x14ac:dyDescent="0.4">
      <c r="A805" s="51">
        <v>8412595302506</v>
      </c>
      <c r="B805" s="51" t="s">
        <v>333</v>
      </c>
      <c r="C805" s="47">
        <v>30250</v>
      </c>
      <c r="D805" s="47">
        <v>24</v>
      </c>
      <c r="E805" s="47">
        <v>5</v>
      </c>
      <c r="F805" s="47"/>
      <c r="G805" s="47">
        <v>50</v>
      </c>
      <c r="H805" s="83">
        <v>8.64</v>
      </c>
      <c r="I805" s="60">
        <v>0.2</v>
      </c>
      <c r="J805" s="80">
        <f t="shared" si="114"/>
        <v>6.9120000000000008</v>
      </c>
      <c r="K805" s="77"/>
      <c r="L805" s="52">
        <f t="shared" si="119"/>
        <v>0</v>
      </c>
      <c r="M805" s="53">
        <f t="shared" si="115"/>
        <v>0</v>
      </c>
    </row>
    <row r="806" spans="1:13" ht="21" x14ac:dyDescent="0.4">
      <c r="B806" s="8"/>
      <c r="H806" s="86"/>
      <c r="I806" s="25"/>
      <c r="J806" s="82"/>
      <c r="L806" s="20"/>
      <c r="M806" s="17"/>
    </row>
    <row r="807" spans="1:13" ht="21" x14ac:dyDescent="0.4">
      <c r="B807" s="8"/>
      <c r="C807" s="2" t="s">
        <v>280</v>
      </c>
      <c r="D807" s="3"/>
      <c r="E807" s="3"/>
      <c r="F807" s="3"/>
      <c r="G807" s="3"/>
      <c r="H807" s="86"/>
      <c r="I807" s="25"/>
      <c r="J807" s="82"/>
      <c r="L807" s="20"/>
      <c r="M807" s="17"/>
    </row>
    <row r="808" spans="1:13" ht="21" x14ac:dyDescent="0.4">
      <c r="A808" s="45"/>
      <c r="B808" s="51"/>
      <c r="C808" s="47" t="s">
        <v>1</v>
      </c>
      <c r="D808" s="47" t="s">
        <v>2</v>
      </c>
      <c r="E808" s="47" t="s">
        <v>3</v>
      </c>
      <c r="F808" s="47" t="s">
        <v>59</v>
      </c>
      <c r="G808" s="47" t="s">
        <v>90</v>
      </c>
      <c r="H808" s="83" t="s">
        <v>6</v>
      </c>
      <c r="I808" s="93"/>
      <c r="J808" s="80"/>
      <c r="K808" s="95"/>
      <c r="L808" s="52"/>
      <c r="M808" s="53"/>
    </row>
    <row r="809" spans="1:13" ht="21" x14ac:dyDescent="0.4">
      <c r="A809" s="51">
        <v>8412595602019</v>
      </c>
      <c r="B809" s="51" t="s">
        <v>333</v>
      </c>
      <c r="C809" s="47">
        <v>60201</v>
      </c>
      <c r="D809" s="47">
        <v>34</v>
      </c>
      <c r="E809" s="47">
        <v>5</v>
      </c>
      <c r="F809" s="47" t="s">
        <v>281</v>
      </c>
      <c r="G809" s="47" t="s">
        <v>282</v>
      </c>
      <c r="H809" s="83">
        <v>4.13</v>
      </c>
      <c r="I809" s="60">
        <v>0.2</v>
      </c>
      <c r="J809" s="90">
        <f t="shared" si="114"/>
        <v>3.3040000000000003</v>
      </c>
      <c r="K809" s="77"/>
      <c r="L809" s="52">
        <f t="shared" ref="L809:L814" si="120">+K809*E809</f>
        <v>0</v>
      </c>
      <c r="M809" s="53">
        <f t="shared" si="115"/>
        <v>0</v>
      </c>
    </row>
    <row r="810" spans="1:13" ht="21" x14ac:dyDescent="0.4">
      <c r="A810" s="51">
        <v>8412595602026</v>
      </c>
      <c r="B810" s="51" t="s">
        <v>333</v>
      </c>
      <c r="C810" s="47">
        <v>60202</v>
      </c>
      <c r="D810" s="47">
        <v>34</v>
      </c>
      <c r="E810" s="47">
        <v>5</v>
      </c>
      <c r="F810" s="47" t="s">
        <v>283</v>
      </c>
      <c r="G810" s="47" t="s">
        <v>284</v>
      </c>
      <c r="H810" s="83">
        <v>4.66</v>
      </c>
      <c r="I810" s="60">
        <v>0.2</v>
      </c>
      <c r="J810" s="80">
        <f t="shared" si="114"/>
        <v>3.7280000000000002</v>
      </c>
      <c r="K810" s="77"/>
      <c r="L810" s="52">
        <f t="shared" si="120"/>
        <v>0</v>
      </c>
      <c r="M810" s="53">
        <f t="shared" si="115"/>
        <v>0</v>
      </c>
    </row>
    <row r="811" spans="1:13" ht="21" x14ac:dyDescent="0.4">
      <c r="A811" s="51">
        <v>8412595602033</v>
      </c>
      <c r="B811" s="51" t="s">
        <v>333</v>
      </c>
      <c r="C811" s="47">
        <v>60203</v>
      </c>
      <c r="D811" s="47">
        <v>34</v>
      </c>
      <c r="E811" s="47">
        <v>5</v>
      </c>
      <c r="F811" s="47" t="s">
        <v>285</v>
      </c>
      <c r="G811" s="47" t="s">
        <v>286</v>
      </c>
      <c r="H811" s="83">
        <v>5</v>
      </c>
      <c r="I811" s="60">
        <v>0.2</v>
      </c>
      <c r="J811" s="80">
        <f t="shared" si="114"/>
        <v>4</v>
      </c>
      <c r="K811" s="77"/>
      <c r="L811" s="52">
        <f t="shared" si="120"/>
        <v>0</v>
      </c>
      <c r="M811" s="53">
        <f t="shared" si="115"/>
        <v>0</v>
      </c>
    </row>
    <row r="812" spans="1:13" ht="21" x14ac:dyDescent="0.4">
      <c r="A812" s="51">
        <v>8412595602040</v>
      </c>
      <c r="B812" s="51" t="s">
        <v>333</v>
      </c>
      <c r="C812" s="47">
        <v>60204</v>
      </c>
      <c r="D812" s="47">
        <v>34</v>
      </c>
      <c r="E812" s="47">
        <v>5</v>
      </c>
      <c r="F812" s="47" t="s">
        <v>287</v>
      </c>
      <c r="G812" s="47" t="s">
        <v>288</v>
      </c>
      <c r="H812" s="83">
        <v>5.84</v>
      </c>
      <c r="I812" s="60">
        <v>0.2</v>
      </c>
      <c r="J812" s="80">
        <f t="shared" si="114"/>
        <v>4.6719999999999997</v>
      </c>
      <c r="K812" s="77"/>
      <c r="L812" s="52">
        <f t="shared" si="120"/>
        <v>0</v>
      </c>
      <c r="M812" s="53">
        <f t="shared" si="115"/>
        <v>0</v>
      </c>
    </row>
    <row r="813" spans="1:13" ht="21" x14ac:dyDescent="0.4">
      <c r="A813" s="51">
        <v>8412595602057</v>
      </c>
      <c r="B813" s="51" t="s">
        <v>333</v>
      </c>
      <c r="C813" s="47">
        <v>60205</v>
      </c>
      <c r="D813" s="47">
        <v>34</v>
      </c>
      <c r="E813" s="47">
        <v>5</v>
      </c>
      <c r="F813" s="47" t="s">
        <v>289</v>
      </c>
      <c r="G813" s="47" t="s">
        <v>290</v>
      </c>
      <c r="H813" s="83">
        <v>6.67</v>
      </c>
      <c r="I813" s="60">
        <v>0.2</v>
      </c>
      <c r="J813" s="80">
        <f t="shared" si="114"/>
        <v>5.3360000000000003</v>
      </c>
      <c r="K813" s="77"/>
      <c r="L813" s="52">
        <f t="shared" si="120"/>
        <v>0</v>
      </c>
      <c r="M813" s="53">
        <f t="shared" si="115"/>
        <v>0</v>
      </c>
    </row>
    <row r="814" spans="1:13" ht="21" x14ac:dyDescent="0.4">
      <c r="A814" s="51">
        <v>8412595602064</v>
      </c>
      <c r="B814" s="51" t="s">
        <v>333</v>
      </c>
      <c r="C814" s="47">
        <v>60206</v>
      </c>
      <c r="D814" s="47">
        <v>34</v>
      </c>
      <c r="E814" s="47">
        <v>5</v>
      </c>
      <c r="F814" s="47" t="s">
        <v>291</v>
      </c>
      <c r="G814" s="47" t="s">
        <v>292</v>
      </c>
      <c r="H814" s="83">
        <v>5.95</v>
      </c>
      <c r="I814" s="60">
        <v>0.2</v>
      </c>
      <c r="J814" s="80">
        <f t="shared" si="114"/>
        <v>4.7600000000000007</v>
      </c>
      <c r="K814" s="77"/>
      <c r="L814" s="52">
        <f t="shared" si="120"/>
        <v>0</v>
      </c>
      <c r="M814" s="53">
        <f t="shared" si="115"/>
        <v>0</v>
      </c>
    </row>
    <row r="815" spans="1:13" ht="21" x14ac:dyDescent="0.4">
      <c r="B815" s="8"/>
      <c r="C815" s="6"/>
      <c r="D815" s="3"/>
      <c r="E815" s="3"/>
      <c r="F815" s="3"/>
      <c r="G815" s="3"/>
      <c r="H815" s="86"/>
      <c r="I815" s="25"/>
      <c r="J815" s="82"/>
      <c r="L815" s="20"/>
      <c r="M815" s="17"/>
    </row>
    <row r="816" spans="1:13" ht="21" x14ac:dyDescent="0.4">
      <c r="B816" s="8"/>
      <c r="C816" s="2" t="s">
        <v>293</v>
      </c>
      <c r="D816" s="3"/>
      <c r="E816" s="3"/>
      <c r="F816" s="3"/>
      <c r="G816" s="3"/>
      <c r="H816" s="86"/>
      <c r="I816" s="25"/>
      <c r="J816" s="82"/>
      <c r="L816" s="20"/>
      <c r="M816" s="17"/>
    </row>
    <row r="817" spans="1:13" ht="21" x14ac:dyDescent="0.4">
      <c r="A817" s="45"/>
      <c r="B817" s="51"/>
      <c r="C817" s="47" t="s">
        <v>1</v>
      </c>
      <c r="D817" s="47" t="s">
        <v>2</v>
      </c>
      <c r="E817" s="47" t="s">
        <v>3</v>
      </c>
      <c r="F817" s="47"/>
      <c r="G817" s="47" t="s">
        <v>5</v>
      </c>
      <c r="H817" s="83" t="s">
        <v>6</v>
      </c>
      <c r="I817" s="93"/>
      <c r="J817" s="80"/>
      <c r="K817" s="95"/>
      <c r="L817" s="52"/>
      <c r="M817" s="53"/>
    </row>
    <row r="818" spans="1:13" ht="21" x14ac:dyDescent="0.4">
      <c r="A818" s="51">
        <v>8412595600060</v>
      </c>
      <c r="B818" s="51" t="s">
        <v>333</v>
      </c>
      <c r="C818" s="47">
        <v>60006</v>
      </c>
      <c r="D818" s="47">
        <v>27</v>
      </c>
      <c r="E818" s="47">
        <v>20</v>
      </c>
      <c r="F818" s="47"/>
      <c r="G818" s="47">
        <v>6</v>
      </c>
      <c r="H818" s="83">
        <v>0.6</v>
      </c>
      <c r="I818" s="60">
        <v>0.2</v>
      </c>
      <c r="J818" s="90">
        <f t="shared" si="114"/>
        <v>0.48</v>
      </c>
      <c r="K818" s="77"/>
      <c r="L818" s="52">
        <f t="shared" ref="L818:L821" si="121">+K818*E818</f>
        <v>0</v>
      </c>
      <c r="M818" s="53">
        <f t="shared" si="115"/>
        <v>0</v>
      </c>
    </row>
    <row r="819" spans="1:13" ht="21" x14ac:dyDescent="0.4">
      <c r="A819" s="51">
        <v>8412595600077</v>
      </c>
      <c r="B819" s="51" t="s">
        <v>333</v>
      </c>
      <c r="C819" s="47">
        <v>60007</v>
      </c>
      <c r="D819" s="47">
        <v>27</v>
      </c>
      <c r="E819" s="47">
        <v>20</v>
      </c>
      <c r="F819" s="47"/>
      <c r="G819" s="47">
        <v>7</v>
      </c>
      <c r="H819" s="83">
        <v>0.67</v>
      </c>
      <c r="I819" s="60">
        <v>0.2</v>
      </c>
      <c r="J819" s="80">
        <f t="shared" si="114"/>
        <v>0.53600000000000003</v>
      </c>
      <c r="K819" s="77"/>
      <c r="L819" s="52">
        <f t="shared" si="121"/>
        <v>0</v>
      </c>
      <c r="M819" s="53">
        <f t="shared" si="115"/>
        <v>0</v>
      </c>
    </row>
    <row r="820" spans="1:13" ht="21" x14ac:dyDescent="0.4">
      <c r="A820" s="51">
        <v>8412595600084</v>
      </c>
      <c r="B820" s="51" t="s">
        <v>333</v>
      </c>
      <c r="C820" s="47">
        <v>60008</v>
      </c>
      <c r="D820" s="47">
        <v>27</v>
      </c>
      <c r="E820" s="47">
        <v>20</v>
      </c>
      <c r="F820" s="47"/>
      <c r="G820" s="47">
        <v>8</v>
      </c>
      <c r="H820" s="83">
        <v>0.72</v>
      </c>
      <c r="I820" s="60">
        <v>0.2</v>
      </c>
      <c r="J820" s="80">
        <f t="shared" si="114"/>
        <v>0.57599999999999996</v>
      </c>
      <c r="K820" s="77"/>
      <c r="L820" s="52">
        <f t="shared" si="121"/>
        <v>0</v>
      </c>
      <c r="M820" s="53">
        <f t="shared" si="115"/>
        <v>0</v>
      </c>
    </row>
    <row r="821" spans="1:13" ht="21" x14ac:dyDescent="0.4">
      <c r="A821" s="51">
        <v>8412595600091</v>
      </c>
      <c r="B821" s="51" t="s">
        <v>333</v>
      </c>
      <c r="C821" s="47">
        <v>60009</v>
      </c>
      <c r="D821" s="47">
        <v>27</v>
      </c>
      <c r="E821" s="47">
        <v>20</v>
      </c>
      <c r="F821" s="47"/>
      <c r="G821" s="47">
        <v>9</v>
      </c>
      <c r="H821" s="83">
        <v>0.91</v>
      </c>
      <c r="I821" s="60">
        <v>0.2</v>
      </c>
      <c r="J821" s="80">
        <f t="shared" si="114"/>
        <v>0.72800000000000009</v>
      </c>
      <c r="K821" s="77"/>
      <c r="L821" s="52">
        <f t="shared" si="121"/>
        <v>0</v>
      </c>
      <c r="M821" s="53">
        <f t="shared" si="115"/>
        <v>0</v>
      </c>
    </row>
    <row r="822" spans="1:13" ht="21" x14ac:dyDescent="0.4">
      <c r="B822" s="8"/>
      <c r="C822" s="6"/>
      <c r="D822" s="3"/>
      <c r="E822" s="3"/>
      <c r="F822" s="3"/>
      <c r="G822" s="3"/>
      <c r="H822" s="86"/>
      <c r="I822" s="25"/>
      <c r="J822" s="82"/>
      <c r="L822" s="20"/>
      <c r="M822" s="17"/>
    </row>
    <row r="823" spans="1:13" ht="21" x14ac:dyDescent="0.4">
      <c r="B823" s="8"/>
      <c r="C823" s="2" t="s">
        <v>294</v>
      </c>
      <c r="D823" s="3"/>
      <c r="E823" s="3"/>
      <c r="F823" s="3"/>
      <c r="G823" s="3"/>
      <c r="H823" s="86"/>
      <c r="I823" s="25"/>
      <c r="J823" s="82"/>
      <c r="L823" s="20"/>
      <c r="M823" s="17"/>
    </row>
    <row r="824" spans="1:13" ht="21" x14ac:dyDescent="0.4">
      <c r="A824" s="45"/>
      <c r="B824" s="51"/>
      <c r="C824" s="47" t="s">
        <v>1</v>
      </c>
      <c r="D824" s="47" t="s">
        <v>2</v>
      </c>
      <c r="E824" s="47" t="s">
        <v>3</v>
      </c>
      <c r="F824" s="47"/>
      <c r="G824" s="47" t="s">
        <v>5</v>
      </c>
      <c r="H824" s="83" t="s">
        <v>6</v>
      </c>
      <c r="I824" s="93"/>
      <c r="J824" s="80"/>
      <c r="K824" s="95"/>
      <c r="L824" s="52"/>
      <c r="M824" s="53"/>
    </row>
    <row r="825" spans="1:13" ht="21" x14ac:dyDescent="0.4">
      <c r="A825" s="51">
        <v>8412595604204</v>
      </c>
      <c r="B825" s="51" t="s">
        <v>333</v>
      </c>
      <c r="C825" s="47">
        <v>60420</v>
      </c>
      <c r="D825" s="47">
        <v>35</v>
      </c>
      <c r="E825" s="47">
        <v>5</v>
      </c>
      <c r="F825" s="47"/>
      <c r="G825" s="47">
        <v>20</v>
      </c>
      <c r="H825" s="83">
        <v>1.61</v>
      </c>
      <c r="I825" s="60">
        <v>0.2</v>
      </c>
      <c r="J825" s="90">
        <f t="shared" si="114"/>
        <v>1.2880000000000003</v>
      </c>
      <c r="K825" s="77"/>
      <c r="L825" s="52">
        <f t="shared" ref="L825:L836" si="122">+K825*E825</f>
        <v>0</v>
      </c>
      <c r="M825" s="53">
        <f t="shared" si="115"/>
        <v>0</v>
      </c>
    </row>
    <row r="826" spans="1:13" ht="21" x14ac:dyDescent="0.4">
      <c r="A826" s="51">
        <v>8412595604242</v>
      </c>
      <c r="B826" s="51" t="s">
        <v>333</v>
      </c>
      <c r="C826" s="47">
        <v>60424</v>
      </c>
      <c r="D826" s="47">
        <v>35</v>
      </c>
      <c r="E826" s="47">
        <v>5</v>
      </c>
      <c r="F826" s="47"/>
      <c r="G826" s="47">
        <v>24</v>
      </c>
      <c r="H826" s="83">
        <v>1.86</v>
      </c>
      <c r="I826" s="60">
        <v>0.2</v>
      </c>
      <c r="J826" s="80">
        <f t="shared" si="114"/>
        <v>1.4880000000000002</v>
      </c>
      <c r="K826" s="77"/>
      <c r="L826" s="52">
        <f t="shared" si="122"/>
        <v>0</v>
      </c>
      <c r="M826" s="53">
        <f t="shared" si="115"/>
        <v>0</v>
      </c>
    </row>
    <row r="827" spans="1:13" ht="21" x14ac:dyDescent="0.4">
      <c r="A827" s="51">
        <v>8412595604280</v>
      </c>
      <c r="B827" s="51" t="s">
        <v>333</v>
      </c>
      <c r="C827" s="47">
        <v>60428</v>
      </c>
      <c r="D827" s="47">
        <v>35</v>
      </c>
      <c r="E827" s="47">
        <v>5</v>
      </c>
      <c r="F827" s="47"/>
      <c r="G827" s="47">
        <v>28</v>
      </c>
      <c r="H827" s="83">
        <v>2.0699999999999998</v>
      </c>
      <c r="I827" s="60">
        <v>0.2</v>
      </c>
      <c r="J827" s="80">
        <f t="shared" si="114"/>
        <v>1.6559999999999999</v>
      </c>
      <c r="K827" s="77"/>
      <c r="L827" s="52">
        <f t="shared" si="122"/>
        <v>0</v>
      </c>
      <c r="M827" s="53">
        <f t="shared" si="115"/>
        <v>0</v>
      </c>
    </row>
    <row r="828" spans="1:13" ht="21" x14ac:dyDescent="0.4">
      <c r="A828" s="51">
        <v>8412595604327</v>
      </c>
      <c r="B828" s="51" t="s">
        <v>333</v>
      </c>
      <c r="C828" s="47">
        <v>60432</v>
      </c>
      <c r="D828" s="47">
        <v>35</v>
      </c>
      <c r="E828" s="47">
        <v>5</v>
      </c>
      <c r="F828" s="47"/>
      <c r="G828" s="47">
        <v>32</v>
      </c>
      <c r="H828" s="83">
        <v>2.81</v>
      </c>
      <c r="I828" s="60">
        <v>0.2</v>
      </c>
      <c r="J828" s="80">
        <f t="shared" si="114"/>
        <v>2.2480000000000002</v>
      </c>
      <c r="K828" s="77"/>
      <c r="L828" s="52">
        <f t="shared" si="122"/>
        <v>0</v>
      </c>
      <c r="M828" s="53">
        <f t="shared" si="115"/>
        <v>0</v>
      </c>
    </row>
    <row r="829" spans="1:13" ht="21" x14ac:dyDescent="0.4">
      <c r="A829" s="51">
        <v>8412595604365</v>
      </c>
      <c r="B829" s="51" t="s">
        <v>333</v>
      </c>
      <c r="C829" s="47">
        <v>60436</v>
      </c>
      <c r="D829" s="47">
        <v>35</v>
      </c>
      <c r="E829" s="47">
        <v>5</v>
      </c>
      <c r="F829" s="47"/>
      <c r="G829" s="47">
        <v>36</v>
      </c>
      <c r="H829" s="83">
        <v>3.4</v>
      </c>
      <c r="I829" s="60">
        <v>0.2</v>
      </c>
      <c r="J829" s="80">
        <f t="shared" si="114"/>
        <v>2.72</v>
      </c>
      <c r="K829" s="77"/>
      <c r="L829" s="52">
        <f t="shared" si="122"/>
        <v>0</v>
      </c>
      <c r="M829" s="53">
        <f t="shared" si="115"/>
        <v>0</v>
      </c>
    </row>
    <row r="830" spans="1:13" ht="21" x14ac:dyDescent="0.4">
      <c r="A830" s="51">
        <v>8412595604426</v>
      </c>
      <c r="B830" s="51" t="s">
        <v>333</v>
      </c>
      <c r="C830" s="47">
        <v>60442</v>
      </c>
      <c r="D830" s="47">
        <v>35</v>
      </c>
      <c r="E830" s="47">
        <v>5</v>
      </c>
      <c r="F830" s="47"/>
      <c r="G830" s="47" t="s">
        <v>295</v>
      </c>
      <c r="H830" s="83">
        <v>4.43</v>
      </c>
      <c r="I830" s="60">
        <v>0.2</v>
      </c>
      <c r="J830" s="80">
        <f t="shared" si="114"/>
        <v>3.544</v>
      </c>
      <c r="K830" s="77"/>
      <c r="L830" s="52">
        <f t="shared" si="122"/>
        <v>0</v>
      </c>
      <c r="M830" s="53">
        <f t="shared" si="115"/>
        <v>0</v>
      </c>
    </row>
    <row r="831" spans="1:13" ht="21" x14ac:dyDescent="0.4">
      <c r="A831" s="51">
        <v>8412595604464</v>
      </c>
      <c r="B831" s="51" t="s">
        <v>333</v>
      </c>
      <c r="C831" s="47">
        <v>60446</v>
      </c>
      <c r="D831" s="47">
        <v>35</v>
      </c>
      <c r="E831" s="47">
        <v>5</v>
      </c>
      <c r="F831" s="47"/>
      <c r="G831" s="47" t="s">
        <v>296</v>
      </c>
      <c r="H831" s="83">
        <v>5.7</v>
      </c>
      <c r="I831" s="60">
        <v>0.2</v>
      </c>
      <c r="J831" s="80">
        <f t="shared" si="114"/>
        <v>4.5600000000000005</v>
      </c>
      <c r="K831" s="77"/>
      <c r="L831" s="52">
        <f t="shared" si="122"/>
        <v>0</v>
      </c>
      <c r="M831" s="53">
        <f t="shared" si="115"/>
        <v>0</v>
      </c>
    </row>
    <row r="832" spans="1:13" ht="21" x14ac:dyDescent="0.4">
      <c r="A832" s="51">
        <v>8412595604501</v>
      </c>
      <c r="B832" s="51" t="s">
        <v>333</v>
      </c>
      <c r="C832" s="47">
        <v>60450</v>
      </c>
      <c r="D832" s="47">
        <v>35</v>
      </c>
      <c r="E832" s="47">
        <v>5</v>
      </c>
      <c r="F832" s="47"/>
      <c r="G832" s="47" t="s">
        <v>297</v>
      </c>
      <c r="H832" s="83">
        <v>7.75</v>
      </c>
      <c r="I832" s="60">
        <v>0.2</v>
      </c>
      <c r="J832" s="80">
        <f t="shared" si="114"/>
        <v>6.2</v>
      </c>
      <c r="K832" s="77"/>
      <c r="L832" s="52">
        <f t="shared" si="122"/>
        <v>0</v>
      </c>
      <c r="M832" s="53">
        <f t="shared" si="115"/>
        <v>0</v>
      </c>
    </row>
    <row r="833" spans="1:13" ht="21" x14ac:dyDescent="0.4">
      <c r="A833" s="51">
        <v>8412595604556</v>
      </c>
      <c r="B833" s="51" t="s">
        <v>333</v>
      </c>
      <c r="C833" s="47">
        <v>60455</v>
      </c>
      <c r="D833" s="47">
        <v>35</v>
      </c>
      <c r="E833" s="47">
        <v>5</v>
      </c>
      <c r="F833" s="47"/>
      <c r="G833" s="47" t="s">
        <v>298</v>
      </c>
      <c r="H833" s="83">
        <v>9.3699999999999992</v>
      </c>
      <c r="I833" s="60">
        <v>0.2</v>
      </c>
      <c r="J833" s="80">
        <f t="shared" si="114"/>
        <v>7.4959999999999996</v>
      </c>
      <c r="K833" s="77"/>
      <c r="L833" s="52">
        <f t="shared" si="122"/>
        <v>0</v>
      </c>
      <c r="M833" s="53">
        <f t="shared" si="115"/>
        <v>0</v>
      </c>
    </row>
    <row r="834" spans="1:13" ht="21" x14ac:dyDescent="0.4">
      <c r="A834" s="51">
        <v>8412595604600</v>
      </c>
      <c r="B834" s="51" t="s">
        <v>333</v>
      </c>
      <c r="C834" s="47">
        <v>60460</v>
      </c>
      <c r="D834" s="47">
        <v>35</v>
      </c>
      <c r="E834" s="47">
        <v>5</v>
      </c>
      <c r="F834" s="47"/>
      <c r="G834" s="47" t="s">
        <v>299</v>
      </c>
      <c r="H834" s="83">
        <v>10.3</v>
      </c>
      <c r="I834" s="60">
        <v>0.2</v>
      </c>
      <c r="J834" s="80">
        <f t="shared" si="114"/>
        <v>8.24</v>
      </c>
      <c r="K834" s="77"/>
      <c r="L834" s="52">
        <f t="shared" si="122"/>
        <v>0</v>
      </c>
      <c r="M834" s="53">
        <f t="shared" si="115"/>
        <v>0</v>
      </c>
    </row>
    <row r="835" spans="1:13" ht="21" x14ac:dyDescent="0.4">
      <c r="A835" s="51">
        <v>8412595604709</v>
      </c>
      <c r="B835" s="51" t="s">
        <v>333</v>
      </c>
      <c r="C835" s="47">
        <v>60470</v>
      </c>
      <c r="D835" s="47">
        <v>35</v>
      </c>
      <c r="E835" s="47">
        <v>1</v>
      </c>
      <c r="F835" s="47"/>
      <c r="G835" s="47" t="s">
        <v>300</v>
      </c>
      <c r="H835" s="83">
        <v>17.59</v>
      </c>
      <c r="I835" s="60">
        <v>0.2</v>
      </c>
      <c r="J835" s="80">
        <f t="shared" si="114"/>
        <v>14.072000000000001</v>
      </c>
      <c r="K835" s="77"/>
      <c r="L835" s="52">
        <f t="shared" si="122"/>
        <v>0</v>
      </c>
      <c r="M835" s="53">
        <f t="shared" si="115"/>
        <v>0</v>
      </c>
    </row>
    <row r="836" spans="1:13" ht="21" x14ac:dyDescent="0.4">
      <c r="A836" s="51">
        <v>8412595604808</v>
      </c>
      <c r="B836" s="51" t="s">
        <v>333</v>
      </c>
      <c r="C836" s="47">
        <v>60480</v>
      </c>
      <c r="D836" s="47">
        <v>35</v>
      </c>
      <c r="E836" s="47">
        <v>1</v>
      </c>
      <c r="F836" s="47"/>
      <c r="G836" s="47" t="s">
        <v>301</v>
      </c>
      <c r="H836" s="83">
        <v>24.38</v>
      </c>
      <c r="I836" s="60">
        <v>0.2</v>
      </c>
      <c r="J836" s="80">
        <f t="shared" si="114"/>
        <v>19.504000000000001</v>
      </c>
      <c r="K836" s="77"/>
      <c r="L836" s="52">
        <f t="shared" si="122"/>
        <v>0</v>
      </c>
      <c r="M836" s="53">
        <f t="shared" si="115"/>
        <v>0</v>
      </c>
    </row>
    <row r="837" spans="1:13" ht="21" x14ac:dyDescent="0.4">
      <c r="B837" s="8"/>
      <c r="C837" s="6"/>
      <c r="D837" s="3"/>
      <c r="E837" s="3"/>
      <c r="F837" s="3"/>
      <c r="G837" s="3"/>
      <c r="H837" s="86"/>
      <c r="I837" s="25"/>
      <c r="J837" s="82"/>
      <c r="L837" s="20"/>
      <c r="M837" s="17"/>
    </row>
    <row r="838" spans="1:13" ht="21" x14ac:dyDescent="0.4">
      <c r="B838" s="8"/>
      <c r="C838" s="2" t="s">
        <v>302</v>
      </c>
      <c r="H838" s="86"/>
      <c r="I838" s="25"/>
      <c r="J838" s="82"/>
      <c r="L838" s="20"/>
      <c r="M838" s="17"/>
    </row>
    <row r="839" spans="1:13" ht="21" x14ac:dyDescent="0.4">
      <c r="A839" s="45"/>
      <c r="B839" s="51"/>
      <c r="C839" s="47" t="s">
        <v>1</v>
      </c>
      <c r="D839" s="47" t="s">
        <v>2</v>
      </c>
      <c r="E839" s="47" t="s">
        <v>3</v>
      </c>
      <c r="F839" s="47"/>
      <c r="G839" s="47" t="s">
        <v>84</v>
      </c>
      <c r="H839" s="83" t="s">
        <v>6</v>
      </c>
      <c r="I839" s="93"/>
      <c r="J839" s="80"/>
      <c r="K839" s="95"/>
      <c r="L839" s="52"/>
      <c r="M839" s="53"/>
    </row>
    <row r="840" spans="1:13" ht="21" x14ac:dyDescent="0.4">
      <c r="A840" s="51">
        <v>8412595704355</v>
      </c>
      <c r="B840" s="51" t="s">
        <v>333</v>
      </c>
      <c r="C840" s="47">
        <v>70435</v>
      </c>
      <c r="D840" s="47">
        <v>41</v>
      </c>
      <c r="E840" s="47">
        <v>4</v>
      </c>
      <c r="F840" s="45"/>
      <c r="G840" s="47">
        <v>35</v>
      </c>
      <c r="H840" s="83">
        <v>1.96</v>
      </c>
      <c r="I840" s="60">
        <v>0.2</v>
      </c>
      <c r="J840" s="90">
        <f t="shared" si="114"/>
        <v>1.5680000000000001</v>
      </c>
      <c r="K840" s="77"/>
      <c r="L840" s="52">
        <f t="shared" ref="L840:L842" si="123">+K840*E840</f>
        <v>0</v>
      </c>
      <c r="M840" s="53">
        <f t="shared" si="115"/>
        <v>0</v>
      </c>
    </row>
    <row r="841" spans="1:13" ht="21" x14ac:dyDescent="0.4">
      <c r="A841" s="51">
        <v>8412595704409</v>
      </c>
      <c r="B841" s="51" t="s">
        <v>333</v>
      </c>
      <c r="C841" s="47">
        <v>70440</v>
      </c>
      <c r="D841" s="47">
        <v>41</v>
      </c>
      <c r="E841" s="47">
        <v>4</v>
      </c>
      <c r="F841" s="45"/>
      <c r="G841" s="47">
        <v>40</v>
      </c>
      <c r="H841" s="83">
        <v>2.16</v>
      </c>
      <c r="I841" s="60">
        <v>0.2</v>
      </c>
      <c r="J841" s="80">
        <f t="shared" si="114"/>
        <v>1.7280000000000002</v>
      </c>
      <c r="K841" s="77"/>
      <c r="L841" s="52">
        <f t="shared" si="123"/>
        <v>0</v>
      </c>
      <c r="M841" s="53">
        <f t="shared" si="115"/>
        <v>0</v>
      </c>
    </row>
    <row r="842" spans="1:13" ht="21" x14ac:dyDescent="0.4">
      <c r="A842" s="51">
        <v>8412595704454</v>
      </c>
      <c r="B842" s="51" t="s">
        <v>333</v>
      </c>
      <c r="C842" s="47">
        <v>70445</v>
      </c>
      <c r="D842" s="47">
        <v>41</v>
      </c>
      <c r="E842" s="47">
        <v>4</v>
      </c>
      <c r="F842" s="45"/>
      <c r="G842" s="47">
        <v>50</v>
      </c>
      <c r="H842" s="83">
        <v>3.61</v>
      </c>
      <c r="I842" s="60">
        <v>0.2</v>
      </c>
      <c r="J842" s="80">
        <f t="shared" si="114"/>
        <v>2.8879999999999999</v>
      </c>
      <c r="K842" s="77"/>
      <c r="L842" s="52">
        <f t="shared" si="123"/>
        <v>0</v>
      </c>
      <c r="M842" s="53">
        <f t="shared" si="115"/>
        <v>0</v>
      </c>
    </row>
    <row r="843" spans="1:13" ht="21" x14ac:dyDescent="0.4">
      <c r="B843" s="8"/>
      <c r="H843" s="86"/>
      <c r="I843" s="25"/>
      <c r="J843" s="82"/>
      <c r="L843" s="20"/>
      <c r="M843" s="17"/>
    </row>
    <row r="844" spans="1:13" ht="21" x14ac:dyDescent="0.4">
      <c r="B844" s="8"/>
      <c r="D844" s="3"/>
      <c r="E844" s="3"/>
      <c r="G844" s="3"/>
      <c r="H844" s="86"/>
      <c r="I844" s="25"/>
      <c r="J844" s="82"/>
      <c r="L844" s="20"/>
      <c r="M844" s="17"/>
    </row>
    <row r="845" spans="1:13" ht="21" x14ac:dyDescent="0.4">
      <c r="B845" s="8"/>
      <c r="C845" s="2" t="s">
        <v>303</v>
      </c>
      <c r="H845" s="86"/>
      <c r="I845" s="25"/>
      <c r="J845" s="82"/>
      <c r="L845" s="20"/>
      <c r="M845" s="17"/>
    </row>
    <row r="846" spans="1:13" ht="21" x14ac:dyDescent="0.4">
      <c r="A846" s="45"/>
      <c r="B846" s="51"/>
      <c r="C846" s="47" t="s">
        <v>1</v>
      </c>
      <c r="D846" s="47" t="s">
        <v>2</v>
      </c>
      <c r="E846" s="47" t="s">
        <v>3</v>
      </c>
      <c r="F846" s="47"/>
      <c r="G846" s="47" t="s">
        <v>84</v>
      </c>
      <c r="H846" s="83" t="s">
        <v>6</v>
      </c>
      <c r="I846" s="93"/>
      <c r="J846" s="80"/>
      <c r="K846" s="95"/>
      <c r="L846" s="52"/>
      <c r="M846" s="53"/>
    </row>
    <row r="847" spans="1:13" ht="21" x14ac:dyDescent="0.4">
      <c r="A847" s="51">
        <v>8412595704119</v>
      </c>
      <c r="B847" s="51" t="s">
        <v>333</v>
      </c>
      <c r="C847" s="47">
        <v>70411</v>
      </c>
      <c r="D847" s="47">
        <v>41</v>
      </c>
      <c r="E847" s="47">
        <v>1</v>
      </c>
      <c r="F847" s="45"/>
      <c r="G847" s="47">
        <v>100</v>
      </c>
      <c r="H847" s="83">
        <v>29.83</v>
      </c>
      <c r="I847" s="60">
        <v>0.2</v>
      </c>
      <c r="J847" s="90">
        <f t="shared" ref="J847:J898" si="124">H847*(1-I847)</f>
        <v>23.864000000000001</v>
      </c>
      <c r="K847" s="77"/>
      <c r="L847" s="52">
        <f t="shared" ref="L847" si="125">+K847*E847</f>
        <v>0</v>
      </c>
      <c r="M847" s="53">
        <f t="shared" ref="M847:M898" si="126">J847*L847</f>
        <v>0</v>
      </c>
    </row>
    <row r="848" spans="1:13" ht="21" x14ac:dyDescent="0.4">
      <c r="B848" s="8"/>
      <c r="H848" s="86"/>
      <c r="I848" s="25"/>
      <c r="J848" s="82"/>
      <c r="L848" s="20"/>
      <c r="M848" s="17"/>
    </row>
    <row r="849" spans="1:13" ht="21" x14ac:dyDescent="0.4">
      <c r="B849" s="8"/>
      <c r="H849" s="86"/>
      <c r="I849" s="25"/>
      <c r="J849" s="82"/>
      <c r="L849" s="20"/>
      <c r="M849" s="17"/>
    </row>
    <row r="850" spans="1:13" ht="21" x14ac:dyDescent="0.4">
      <c r="B850" s="8"/>
      <c r="C850" s="11" t="s">
        <v>304</v>
      </c>
      <c r="H850" s="87"/>
      <c r="I850" s="25"/>
      <c r="J850" s="82"/>
      <c r="L850" s="20"/>
      <c r="M850" s="17"/>
    </row>
    <row r="851" spans="1:13" ht="21" x14ac:dyDescent="0.4">
      <c r="A851" s="45"/>
      <c r="B851" s="51"/>
      <c r="C851" s="65" t="s">
        <v>1</v>
      </c>
      <c r="D851" s="65" t="s">
        <v>2</v>
      </c>
      <c r="E851" s="65" t="s">
        <v>3</v>
      </c>
      <c r="F851" s="65"/>
      <c r="G851" s="65" t="s">
        <v>240</v>
      </c>
      <c r="H851" s="88" t="s">
        <v>6</v>
      </c>
      <c r="I851" s="93"/>
      <c r="J851" s="80"/>
      <c r="K851" s="95"/>
      <c r="L851" s="52"/>
      <c r="M851" s="53"/>
    </row>
    <row r="852" spans="1:13" ht="21" x14ac:dyDescent="0.4">
      <c r="A852" s="51">
        <v>8412595603214</v>
      </c>
      <c r="B852" s="51" t="s">
        <v>333</v>
      </c>
      <c r="C852" s="47">
        <v>60321</v>
      </c>
      <c r="D852" s="47" t="s">
        <v>305</v>
      </c>
      <c r="E852" s="47">
        <v>6</v>
      </c>
      <c r="F852" s="47"/>
      <c r="G852" s="47" t="s">
        <v>306</v>
      </c>
      <c r="H852" s="83">
        <v>2.88</v>
      </c>
      <c r="I852" s="60">
        <v>0.2</v>
      </c>
      <c r="J852" s="90">
        <f t="shared" si="124"/>
        <v>2.3039999999999998</v>
      </c>
      <c r="K852" s="77"/>
      <c r="L852" s="52">
        <f t="shared" ref="L852:L859" si="127">+K852*E852</f>
        <v>0</v>
      </c>
      <c r="M852" s="53">
        <f t="shared" si="126"/>
        <v>0</v>
      </c>
    </row>
    <row r="853" spans="1:13" ht="21" x14ac:dyDescent="0.4">
      <c r="A853" s="51">
        <v>8412595603184</v>
      </c>
      <c r="B853" s="51" t="s">
        <v>333</v>
      </c>
      <c r="C853" s="47">
        <v>60318</v>
      </c>
      <c r="D853" s="47" t="s">
        <v>305</v>
      </c>
      <c r="E853" s="47">
        <v>6</v>
      </c>
      <c r="F853" s="47"/>
      <c r="G853" s="47" t="s">
        <v>307</v>
      </c>
      <c r="H853" s="83">
        <v>2.82</v>
      </c>
      <c r="I853" s="60">
        <v>0.2</v>
      </c>
      <c r="J853" s="80">
        <f t="shared" si="124"/>
        <v>2.2559999999999998</v>
      </c>
      <c r="K853" s="77"/>
      <c r="L853" s="52">
        <f t="shared" si="127"/>
        <v>0</v>
      </c>
      <c r="M853" s="53">
        <f t="shared" si="126"/>
        <v>0</v>
      </c>
    </row>
    <row r="854" spans="1:13" ht="21" x14ac:dyDescent="0.4">
      <c r="A854" s="51">
        <v>8412595603221</v>
      </c>
      <c r="B854" s="51" t="s">
        <v>333</v>
      </c>
      <c r="C854" s="47">
        <v>60322</v>
      </c>
      <c r="D854" s="47" t="s">
        <v>305</v>
      </c>
      <c r="E854" s="47">
        <v>6</v>
      </c>
      <c r="F854" s="47"/>
      <c r="G854" s="47" t="s">
        <v>308</v>
      </c>
      <c r="H854" s="83">
        <v>3.2</v>
      </c>
      <c r="I854" s="60">
        <v>0.2</v>
      </c>
      <c r="J854" s="80">
        <f t="shared" si="124"/>
        <v>2.5600000000000005</v>
      </c>
      <c r="K854" s="77"/>
      <c r="L854" s="52">
        <f t="shared" si="127"/>
        <v>0</v>
      </c>
      <c r="M854" s="53">
        <f t="shared" si="126"/>
        <v>0</v>
      </c>
    </row>
    <row r="855" spans="1:13" ht="21" x14ac:dyDescent="0.4">
      <c r="A855" s="51">
        <v>8412595603207</v>
      </c>
      <c r="B855" s="51" t="s">
        <v>333</v>
      </c>
      <c r="C855" s="47">
        <v>60320</v>
      </c>
      <c r="D855" s="47" t="s">
        <v>305</v>
      </c>
      <c r="E855" s="47">
        <v>6</v>
      </c>
      <c r="F855" s="47"/>
      <c r="G855" s="47" t="s">
        <v>241</v>
      </c>
      <c r="H855" s="83">
        <v>3.27</v>
      </c>
      <c r="I855" s="60">
        <v>0.2</v>
      </c>
      <c r="J855" s="80">
        <f t="shared" si="124"/>
        <v>2.6160000000000001</v>
      </c>
      <c r="K855" s="77"/>
      <c r="L855" s="52">
        <f t="shared" si="127"/>
        <v>0</v>
      </c>
      <c r="M855" s="53">
        <f t="shared" si="126"/>
        <v>0</v>
      </c>
    </row>
    <row r="856" spans="1:13" ht="21" x14ac:dyDescent="0.4">
      <c r="A856" s="51">
        <v>8412595603269</v>
      </c>
      <c r="B856" s="51" t="s">
        <v>333</v>
      </c>
      <c r="C856" s="47">
        <v>60326</v>
      </c>
      <c r="D856" s="47" t="s">
        <v>305</v>
      </c>
      <c r="E856" s="47">
        <v>6</v>
      </c>
      <c r="F856" s="47"/>
      <c r="G856" s="47" t="s">
        <v>309</v>
      </c>
      <c r="H856" s="83">
        <v>3.96</v>
      </c>
      <c r="I856" s="60">
        <v>0.2</v>
      </c>
      <c r="J856" s="80">
        <f t="shared" si="124"/>
        <v>3.1680000000000001</v>
      </c>
      <c r="K856" s="77"/>
      <c r="L856" s="52">
        <f t="shared" si="127"/>
        <v>0</v>
      </c>
      <c r="M856" s="53">
        <f t="shared" si="126"/>
        <v>0</v>
      </c>
    </row>
    <row r="857" spans="1:13" ht="21" x14ac:dyDescent="0.4">
      <c r="A857" s="51">
        <v>8412595603252</v>
      </c>
      <c r="B857" s="51" t="s">
        <v>333</v>
      </c>
      <c r="C857" s="47">
        <v>60325</v>
      </c>
      <c r="D857" s="47" t="s">
        <v>305</v>
      </c>
      <c r="E857" s="47">
        <v>6</v>
      </c>
      <c r="F857" s="47"/>
      <c r="G857" s="47" t="s">
        <v>310</v>
      </c>
      <c r="H857" s="83">
        <v>4.16</v>
      </c>
      <c r="I857" s="60">
        <v>0.2</v>
      </c>
      <c r="J857" s="80">
        <f t="shared" si="124"/>
        <v>3.3280000000000003</v>
      </c>
      <c r="K857" s="77"/>
      <c r="L857" s="52">
        <f t="shared" si="127"/>
        <v>0</v>
      </c>
      <c r="M857" s="53">
        <f t="shared" si="126"/>
        <v>0</v>
      </c>
    </row>
    <row r="858" spans="1:13" ht="21" x14ac:dyDescent="0.4">
      <c r="A858" s="51">
        <v>8412595603320</v>
      </c>
      <c r="B858" s="51" t="s">
        <v>333</v>
      </c>
      <c r="C858" s="47">
        <v>60332</v>
      </c>
      <c r="D858" s="47" t="s">
        <v>305</v>
      </c>
      <c r="E858" s="47">
        <v>6</v>
      </c>
      <c r="F858" s="47"/>
      <c r="G858" s="47" t="s">
        <v>311</v>
      </c>
      <c r="H858" s="83">
        <v>5.65</v>
      </c>
      <c r="I858" s="60">
        <v>0.2</v>
      </c>
      <c r="J858" s="80">
        <f t="shared" si="124"/>
        <v>4.5200000000000005</v>
      </c>
      <c r="K858" s="77"/>
      <c r="L858" s="52">
        <f t="shared" si="127"/>
        <v>0</v>
      </c>
      <c r="M858" s="53">
        <f t="shared" si="126"/>
        <v>0</v>
      </c>
    </row>
    <row r="859" spans="1:13" ht="21" x14ac:dyDescent="0.4">
      <c r="A859" s="51">
        <v>8412595603405</v>
      </c>
      <c r="B859" s="51" t="s">
        <v>333</v>
      </c>
      <c r="C859" s="47">
        <v>60340</v>
      </c>
      <c r="D859" s="47" t="s">
        <v>305</v>
      </c>
      <c r="E859" s="47">
        <v>6</v>
      </c>
      <c r="F859" s="47"/>
      <c r="G859" s="47" t="s">
        <v>312</v>
      </c>
      <c r="H859" s="83">
        <v>6.31</v>
      </c>
      <c r="I859" s="60">
        <v>0.2</v>
      </c>
      <c r="J859" s="80">
        <f t="shared" si="124"/>
        <v>5.048</v>
      </c>
      <c r="K859" s="77"/>
      <c r="L859" s="52">
        <f t="shared" si="127"/>
        <v>0</v>
      </c>
      <c r="M859" s="53">
        <f t="shared" si="126"/>
        <v>0</v>
      </c>
    </row>
    <row r="860" spans="1:13" ht="21" x14ac:dyDescent="0.4">
      <c r="B860" s="8"/>
      <c r="H860" s="87"/>
      <c r="I860" s="25"/>
      <c r="J860" s="82"/>
      <c r="L860" s="20"/>
      <c r="M860" s="17"/>
    </row>
    <row r="861" spans="1:13" ht="21" x14ac:dyDescent="0.4">
      <c r="A861" s="51">
        <v>8412595605218</v>
      </c>
      <c r="B861" s="51" t="s">
        <v>333</v>
      </c>
      <c r="C861" s="47">
        <v>60521</v>
      </c>
      <c r="D861" s="47" t="s">
        <v>313</v>
      </c>
      <c r="E861" s="47">
        <v>6</v>
      </c>
      <c r="F861" s="47"/>
      <c r="G861" s="47" t="s">
        <v>306</v>
      </c>
      <c r="H861" s="83">
        <v>3.78</v>
      </c>
      <c r="I861" s="60">
        <v>0.2</v>
      </c>
      <c r="J861" s="90">
        <f t="shared" si="124"/>
        <v>3.024</v>
      </c>
      <c r="K861" s="77"/>
      <c r="L861" s="52">
        <f t="shared" ref="L861:L868" si="128">+K861*E861</f>
        <v>0</v>
      </c>
      <c r="M861" s="53">
        <f t="shared" si="126"/>
        <v>0</v>
      </c>
    </row>
    <row r="862" spans="1:13" ht="21" x14ac:dyDescent="0.4">
      <c r="A862" s="51">
        <v>8412595605188</v>
      </c>
      <c r="B862" s="51" t="s">
        <v>333</v>
      </c>
      <c r="C862" s="47">
        <v>60518</v>
      </c>
      <c r="D862" s="47" t="s">
        <v>313</v>
      </c>
      <c r="E862" s="47">
        <v>6</v>
      </c>
      <c r="F862" s="47"/>
      <c r="G862" s="47" t="s">
        <v>307</v>
      </c>
      <c r="H862" s="83">
        <v>3.71</v>
      </c>
      <c r="I862" s="60">
        <v>0.2</v>
      </c>
      <c r="J862" s="80">
        <f t="shared" si="124"/>
        <v>2.968</v>
      </c>
      <c r="K862" s="77"/>
      <c r="L862" s="52">
        <f t="shared" si="128"/>
        <v>0</v>
      </c>
      <c r="M862" s="53">
        <f t="shared" si="126"/>
        <v>0</v>
      </c>
    </row>
    <row r="863" spans="1:13" ht="21" x14ac:dyDescent="0.4">
      <c r="A863" s="51">
        <v>8412595605225</v>
      </c>
      <c r="B863" s="51" t="s">
        <v>333</v>
      </c>
      <c r="C863" s="47">
        <v>60522</v>
      </c>
      <c r="D863" s="47" t="s">
        <v>313</v>
      </c>
      <c r="E863" s="47">
        <v>6</v>
      </c>
      <c r="F863" s="47"/>
      <c r="G863" s="47" t="s">
        <v>308</v>
      </c>
      <c r="H863" s="83">
        <v>4.16</v>
      </c>
      <c r="I863" s="60">
        <v>0.2</v>
      </c>
      <c r="J863" s="80">
        <f t="shared" si="124"/>
        <v>3.3280000000000003</v>
      </c>
      <c r="K863" s="77"/>
      <c r="L863" s="52">
        <f t="shared" si="128"/>
        <v>0</v>
      </c>
      <c r="M863" s="53">
        <f t="shared" si="126"/>
        <v>0</v>
      </c>
    </row>
    <row r="864" spans="1:13" ht="21" x14ac:dyDescent="0.4">
      <c r="A864" s="51">
        <v>8412595605201</v>
      </c>
      <c r="B864" s="51" t="s">
        <v>333</v>
      </c>
      <c r="C864" s="47">
        <v>60520</v>
      </c>
      <c r="D864" s="47" t="s">
        <v>313</v>
      </c>
      <c r="E864" s="47">
        <v>6</v>
      </c>
      <c r="F864" s="47"/>
      <c r="G864" s="47" t="s">
        <v>241</v>
      </c>
      <c r="H864" s="83">
        <v>4.22</v>
      </c>
      <c r="I864" s="60">
        <v>0.2</v>
      </c>
      <c r="J864" s="80">
        <f t="shared" si="124"/>
        <v>3.3759999999999999</v>
      </c>
      <c r="K864" s="77"/>
      <c r="L864" s="52">
        <f t="shared" si="128"/>
        <v>0</v>
      </c>
      <c r="M864" s="53">
        <f t="shared" si="126"/>
        <v>0</v>
      </c>
    </row>
    <row r="865" spans="1:13" ht="21" x14ac:dyDescent="0.4">
      <c r="A865" s="51">
        <v>8412595605263</v>
      </c>
      <c r="B865" s="51" t="s">
        <v>333</v>
      </c>
      <c r="C865" s="47">
        <v>60526</v>
      </c>
      <c r="D865" s="47" t="s">
        <v>313</v>
      </c>
      <c r="E865" s="47">
        <v>6</v>
      </c>
      <c r="F865" s="47"/>
      <c r="G865" s="47" t="s">
        <v>309</v>
      </c>
      <c r="H865" s="83">
        <v>5.18</v>
      </c>
      <c r="I865" s="60">
        <v>0.2</v>
      </c>
      <c r="J865" s="80">
        <f t="shared" si="124"/>
        <v>4.1440000000000001</v>
      </c>
      <c r="K865" s="77"/>
      <c r="L865" s="52">
        <f t="shared" si="128"/>
        <v>0</v>
      </c>
      <c r="M865" s="53">
        <f t="shared" si="126"/>
        <v>0</v>
      </c>
    </row>
    <row r="866" spans="1:13" ht="21" x14ac:dyDescent="0.4">
      <c r="A866" s="51">
        <v>8412595605256</v>
      </c>
      <c r="B866" s="51" t="s">
        <v>333</v>
      </c>
      <c r="C866" s="47">
        <v>60525</v>
      </c>
      <c r="D866" s="47" t="s">
        <v>313</v>
      </c>
      <c r="E866" s="47">
        <v>6</v>
      </c>
      <c r="F866" s="47"/>
      <c r="G866" s="47" t="s">
        <v>310</v>
      </c>
      <c r="H866" s="83">
        <v>5.44</v>
      </c>
      <c r="I866" s="60">
        <v>0.2</v>
      </c>
      <c r="J866" s="80">
        <f t="shared" si="124"/>
        <v>4.3520000000000003</v>
      </c>
      <c r="K866" s="77"/>
      <c r="L866" s="52">
        <f t="shared" si="128"/>
        <v>0</v>
      </c>
      <c r="M866" s="53">
        <f t="shared" si="126"/>
        <v>0</v>
      </c>
    </row>
    <row r="867" spans="1:13" ht="21" x14ac:dyDescent="0.4">
      <c r="A867" s="51">
        <v>8412595605324</v>
      </c>
      <c r="B867" s="51" t="s">
        <v>333</v>
      </c>
      <c r="C867" s="47">
        <v>60532</v>
      </c>
      <c r="D867" s="47" t="s">
        <v>313</v>
      </c>
      <c r="E867" s="47">
        <v>6</v>
      </c>
      <c r="F867" s="47"/>
      <c r="G867" s="47" t="s">
        <v>311</v>
      </c>
      <c r="H867" s="83">
        <v>7.32</v>
      </c>
      <c r="I867" s="60">
        <v>0.2</v>
      </c>
      <c r="J867" s="80">
        <f t="shared" si="124"/>
        <v>5.8560000000000008</v>
      </c>
      <c r="K867" s="77"/>
      <c r="L867" s="52">
        <f t="shared" si="128"/>
        <v>0</v>
      </c>
      <c r="M867" s="53">
        <f t="shared" si="126"/>
        <v>0</v>
      </c>
    </row>
    <row r="868" spans="1:13" ht="21" x14ac:dyDescent="0.4">
      <c r="A868" s="51">
        <v>8412595605409</v>
      </c>
      <c r="B868" s="51" t="s">
        <v>333</v>
      </c>
      <c r="C868" s="47">
        <v>60540</v>
      </c>
      <c r="D868" s="47" t="s">
        <v>313</v>
      </c>
      <c r="E868" s="47">
        <v>6</v>
      </c>
      <c r="F868" s="47"/>
      <c r="G868" s="47" t="s">
        <v>312</v>
      </c>
      <c r="H868" s="83">
        <v>8.06</v>
      </c>
      <c r="I868" s="60">
        <v>0.2</v>
      </c>
      <c r="J868" s="80">
        <f t="shared" si="124"/>
        <v>6.4480000000000004</v>
      </c>
      <c r="K868" s="77"/>
      <c r="L868" s="52">
        <f t="shared" si="128"/>
        <v>0</v>
      </c>
      <c r="M868" s="53">
        <f t="shared" si="126"/>
        <v>0</v>
      </c>
    </row>
    <row r="869" spans="1:13" ht="21" x14ac:dyDescent="0.4">
      <c r="B869" s="8"/>
      <c r="H869" s="86"/>
      <c r="I869" s="25"/>
      <c r="J869" s="82"/>
      <c r="L869" s="20"/>
      <c r="M869" s="17"/>
    </row>
    <row r="870" spans="1:13" ht="21" x14ac:dyDescent="0.4">
      <c r="B870" s="8"/>
      <c r="C870" s="11" t="s">
        <v>314</v>
      </c>
      <c r="H870" s="87"/>
      <c r="I870" s="25"/>
      <c r="J870" s="82"/>
      <c r="L870" s="20"/>
      <c r="M870" s="17"/>
    </row>
    <row r="871" spans="1:13" ht="21" x14ac:dyDescent="0.4">
      <c r="B871" s="8"/>
      <c r="H871" s="87"/>
      <c r="I871" s="25"/>
      <c r="J871" s="82"/>
      <c r="L871" s="20"/>
      <c r="M871" s="17"/>
    </row>
    <row r="872" spans="1:13" ht="21" x14ac:dyDescent="0.4">
      <c r="B872" s="8"/>
      <c r="C872" s="11" t="s">
        <v>315</v>
      </c>
      <c r="H872" s="87"/>
      <c r="I872" s="25"/>
      <c r="J872" s="82"/>
      <c r="L872" s="20"/>
      <c r="M872" s="17"/>
    </row>
    <row r="873" spans="1:13" ht="21" x14ac:dyDescent="0.4">
      <c r="A873" s="45"/>
      <c r="B873" s="51"/>
      <c r="C873" s="47" t="s">
        <v>1</v>
      </c>
      <c r="D873" s="47" t="s">
        <v>7</v>
      </c>
      <c r="E873" s="47" t="s">
        <v>3</v>
      </c>
      <c r="F873" s="47" t="s">
        <v>7</v>
      </c>
      <c r="G873" s="47" t="s">
        <v>316</v>
      </c>
      <c r="H873" s="83" t="s">
        <v>6</v>
      </c>
      <c r="I873" s="93"/>
      <c r="J873" s="80"/>
      <c r="K873" s="95"/>
      <c r="L873" s="52"/>
      <c r="M873" s="53"/>
    </row>
    <row r="874" spans="1:13" ht="21" x14ac:dyDescent="0.4">
      <c r="A874" s="51">
        <v>8412595121008</v>
      </c>
      <c r="B874" s="51" t="s">
        <v>333</v>
      </c>
      <c r="C874" s="45">
        <v>12026</v>
      </c>
      <c r="D874" s="45"/>
      <c r="E874" s="47">
        <v>1</v>
      </c>
      <c r="F874" s="45"/>
      <c r="G874" s="45" t="s">
        <v>317</v>
      </c>
      <c r="H874" s="80">
        <v>44.85</v>
      </c>
      <c r="I874" s="60">
        <v>0.2</v>
      </c>
      <c r="J874" s="90">
        <f t="shared" si="124"/>
        <v>35.880000000000003</v>
      </c>
      <c r="K874" s="77"/>
      <c r="L874" s="52">
        <f t="shared" ref="L874" si="129">+K874*E874</f>
        <v>0</v>
      </c>
      <c r="M874" s="53">
        <f t="shared" si="126"/>
        <v>0</v>
      </c>
    </row>
    <row r="875" spans="1:13" ht="21" x14ac:dyDescent="0.4">
      <c r="B875" s="8"/>
      <c r="H875" s="87"/>
      <c r="I875" s="25"/>
      <c r="J875" s="82"/>
      <c r="L875" s="20"/>
      <c r="M875" s="17"/>
    </row>
    <row r="876" spans="1:13" ht="21" x14ac:dyDescent="0.4">
      <c r="B876" s="8"/>
      <c r="C876" s="11" t="s">
        <v>318</v>
      </c>
      <c r="H876" s="87"/>
      <c r="I876" s="25"/>
      <c r="J876" s="82"/>
      <c r="L876" s="20"/>
      <c r="M876" s="17"/>
    </row>
    <row r="877" spans="1:13" ht="21" x14ac:dyDescent="0.4">
      <c r="A877" s="45"/>
      <c r="B877" s="51"/>
      <c r="C877" s="47" t="s">
        <v>1</v>
      </c>
      <c r="D877" s="47" t="s">
        <v>7</v>
      </c>
      <c r="E877" s="47" t="s">
        <v>3</v>
      </c>
      <c r="F877" s="47" t="s">
        <v>7</v>
      </c>
      <c r="G877" s="47" t="s">
        <v>316</v>
      </c>
      <c r="H877" s="83" t="s">
        <v>6</v>
      </c>
      <c r="I877" s="93"/>
      <c r="J877" s="80"/>
      <c r="K877" s="95"/>
      <c r="L877" s="52"/>
      <c r="M877" s="53"/>
    </row>
    <row r="878" spans="1:13" ht="21" x14ac:dyDescent="0.4">
      <c r="A878" s="51">
        <v>8412595750024</v>
      </c>
      <c r="B878" s="51" t="s">
        <v>333</v>
      </c>
      <c r="C878" s="45">
        <v>75002</v>
      </c>
      <c r="D878" s="45"/>
      <c r="E878" s="45">
        <v>1</v>
      </c>
      <c r="F878" s="45"/>
      <c r="G878" s="45" t="s">
        <v>317</v>
      </c>
      <c r="H878" s="80">
        <v>43.28</v>
      </c>
      <c r="I878" s="60">
        <v>0.2</v>
      </c>
      <c r="J878" s="90">
        <f t="shared" si="124"/>
        <v>34.624000000000002</v>
      </c>
      <c r="K878" s="77"/>
      <c r="L878" s="52">
        <f t="shared" ref="L878" si="130">+K878*E878</f>
        <v>0</v>
      </c>
      <c r="M878" s="53">
        <f t="shared" si="126"/>
        <v>0</v>
      </c>
    </row>
    <row r="879" spans="1:13" ht="21" x14ac:dyDescent="0.4">
      <c r="B879" s="8"/>
      <c r="H879" s="87"/>
      <c r="I879" s="25"/>
      <c r="J879" s="82"/>
      <c r="L879" s="20"/>
      <c r="M879" s="17"/>
    </row>
    <row r="880" spans="1:13" ht="21" x14ac:dyDescent="0.4">
      <c r="B880" s="8"/>
      <c r="C880" s="11" t="s">
        <v>319</v>
      </c>
      <c r="H880" s="87"/>
      <c r="I880" s="25"/>
      <c r="J880" s="82"/>
      <c r="L880" s="20"/>
      <c r="M880" s="17"/>
    </row>
    <row r="881" spans="1:13" ht="21" x14ac:dyDescent="0.4">
      <c r="A881" s="45"/>
      <c r="B881" s="51"/>
      <c r="C881" s="47" t="s">
        <v>1</v>
      </c>
      <c r="D881" s="47" t="s">
        <v>7</v>
      </c>
      <c r="E881" s="47" t="s">
        <v>3</v>
      </c>
      <c r="F881" s="47" t="s">
        <v>7</v>
      </c>
      <c r="G881" s="47" t="s">
        <v>316</v>
      </c>
      <c r="H881" s="83" t="s">
        <v>6</v>
      </c>
      <c r="I881" s="93"/>
      <c r="J881" s="80"/>
      <c r="K881" s="95"/>
      <c r="L881" s="52"/>
      <c r="M881" s="53"/>
    </row>
    <row r="882" spans="1:13" ht="21" x14ac:dyDescent="0.4">
      <c r="A882" s="51">
        <v>8412595120278</v>
      </c>
      <c r="B882" s="51" t="s">
        <v>333</v>
      </c>
      <c r="C882" s="45">
        <v>12027</v>
      </c>
      <c r="D882" s="45"/>
      <c r="E882" s="45">
        <v>1</v>
      </c>
      <c r="F882" s="45"/>
      <c r="G882" s="45" t="s">
        <v>320</v>
      </c>
      <c r="H882" s="80">
        <v>38.479999999999997</v>
      </c>
      <c r="I882" s="60">
        <v>0.2</v>
      </c>
      <c r="J882" s="90">
        <f t="shared" si="124"/>
        <v>30.783999999999999</v>
      </c>
      <c r="K882" s="77"/>
      <c r="L882" s="52">
        <f t="shared" ref="L882" si="131">+K882*E882</f>
        <v>0</v>
      </c>
      <c r="M882" s="53">
        <f t="shared" si="126"/>
        <v>0</v>
      </c>
    </row>
    <row r="883" spans="1:13" ht="21" x14ac:dyDescent="0.4">
      <c r="B883" s="8"/>
      <c r="H883" s="87"/>
      <c r="I883" s="25"/>
      <c r="J883" s="82"/>
      <c r="L883" s="20"/>
      <c r="M883" s="17"/>
    </row>
    <row r="884" spans="1:13" ht="21" x14ac:dyDescent="0.4">
      <c r="B884" s="8"/>
      <c r="C884" s="11" t="s">
        <v>321</v>
      </c>
      <c r="H884" s="87"/>
      <c r="I884" s="25"/>
      <c r="J884" s="82"/>
      <c r="L884" s="20"/>
      <c r="M884" s="17"/>
    </row>
    <row r="885" spans="1:13" ht="21" x14ac:dyDescent="0.4">
      <c r="A885" s="45"/>
      <c r="B885" s="51"/>
      <c r="C885" s="47" t="s">
        <v>1</v>
      </c>
      <c r="D885" s="47" t="s">
        <v>7</v>
      </c>
      <c r="E885" s="47" t="s">
        <v>3</v>
      </c>
      <c r="F885" s="47" t="s">
        <v>7</v>
      </c>
      <c r="G885" s="47" t="s">
        <v>316</v>
      </c>
      <c r="H885" s="83" t="s">
        <v>6</v>
      </c>
      <c r="I885" s="93"/>
      <c r="J885" s="98"/>
      <c r="K885" s="95"/>
      <c r="L885" s="52"/>
      <c r="M885" s="53"/>
    </row>
    <row r="886" spans="1:13" ht="21" x14ac:dyDescent="0.4">
      <c r="A886" s="51">
        <v>8412595750048</v>
      </c>
      <c r="B886" s="51" t="s">
        <v>333</v>
      </c>
      <c r="C886" s="45">
        <v>75004</v>
      </c>
      <c r="D886" s="45"/>
      <c r="E886" s="45">
        <v>1</v>
      </c>
      <c r="F886" s="45"/>
      <c r="G886" s="45" t="s">
        <v>322</v>
      </c>
      <c r="H886" s="80">
        <v>55.45</v>
      </c>
      <c r="I886" s="60">
        <v>0.2</v>
      </c>
      <c r="J886" s="90">
        <f t="shared" si="124"/>
        <v>44.360000000000007</v>
      </c>
      <c r="K886" s="77"/>
      <c r="L886" s="52">
        <f t="shared" ref="L886" si="132">+K886*E886</f>
        <v>0</v>
      </c>
      <c r="M886" s="53">
        <f t="shared" si="126"/>
        <v>0</v>
      </c>
    </row>
    <row r="887" spans="1:13" ht="21" x14ac:dyDescent="0.4">
      <c r="B887" s="8"/>
      <c r="H887" s="87"/>
      <c r="I887" s="25"/>
      <c r="J887" s="98"/>
      <c r="L887" s="20"/>
      <c r="M887" s="17"/>
    </row>
    <row r="888" spans="1:13" ht="21" x14ac:dyDescent="0.4">
      <c r="B888" s="8"/>
      <c r="C888" s="11" t="s">
        <v>323</v>
      </c>
      <c r="H888" s="87"/>
      <c r="I888" s="25"/>
      <c r="J888" s="82"/>
      <c r="L888" s="20"/>
      <c r="M888" s="17"/>
    </row>
    <row r="889" spans="1:13" ht="21" x14ac:dyDescent="0.4">
      <c r="A889" s="45"/>
      <c r="B889" s="51"/>
      <c r="C889" s="47" t="s">
        <v>1</v>
      </c>
      <c r="D889" s="47" t="s">
        <v>7</v>
      </c>
      <c r="E889" s="47" t="s">
        <v>3</v>
      </c>
      <c r="F889" s="47" t="s">
        <v>7</v>
      </c>
      <c r="G889" s="47" t="s">
        <v>316</v>
      </c>
      <c r="H889" s="83" t="s">
        <v>6</v>
      </c>
      <c r="I889" s="93"/>
      <c r="J889" s="99"/>
      <c r="K889" s="95"/>
      <c r="L889" s="52"/>
      <c r="M889" s="53"/>
    </row>
    <row r="890" spans="1:13" ht="21" x14ac:dyDescent="0.4">
      <c r="A890" s="51">
        <v>8412595750055</v>
      </c>
      <c r="B890" s="51" t="s">
        <v>333</v>
      </c>
      <c r="C890" s="45">
        <v>75005</v>
      </c>
      <c r="D890" s="45"/>
      <c r="E890" s="45">
        <v>1</v>
      </c>
      <c r="F890" s="45"/>
      <c r="G890" s="45" t="s">
        <v>324</v>
      </c>
      <c r="H890" s="80">
        <v>70.48</v>
      </c>
      <c r="I890" s="60">
        <v>0.2</v>
      </c>
      <c r="J890" s="90">
        <f t="shared" si="124"/>
        <v>56.384000000000007</v>
      </c>
      <c r="K890" s="77"/>
      <c r="L890" s="52">
        <f t="shared" ref="L890" si="133">+K890*E890</f>
        <v>0</v>
      </c>
      <c r="M890" s="53">
        <f t="shared" si="126"/>
        <v>0</v>
      </c>
    </row>
    <row r="891" spans="1:13" ht="21" x14ac:dyDescent="0.4">
      <c r="B891" s="8"/>
      <c r="H891" s="87"/>
      <c r="I891" s="25"/>
      <c r="J891" s="82"/>
      <c r="L891" s="20"/>
      <c r="M891" s="17"/>
    </row>
    <row r="892" spans="1:13" ht="21" x14ac:dyDescent="0.4">
      <c r="B892" s="8"/>
      <c r="C892" s="11" t="s">
        <v>325</v>
      </c>
      <c r="H892" s="87"/>
      <c r="I892" s="25"/>
      <c r="J892" s="82"/>
      <c r="L892" s="20"/>
      <c r="M892" s="17"/>
    </row>
    <row r="893" spans="1:13" ht="21" x14ac:dyDescent="0.4">
      <c r="A893" s="45"/>
      <c r="B893" s="51"/>
      <c r="C893" s="47" t="s">
        <v>1</v>
      </c>
      <c r="D893" s="47" t="s">
        <v>7</v>
      </c>
      <c r="E893" s="47" t="s">
        <v>3</v>
      </c>
      <c r="F893" s="47" t="s">
        <v>7</v>
      </c>
      <c r="G893" s="47" t="s">
        <v>316</v>
      </c>
      <c r="H893" s="83" t="s">
        <v>6</v>
      </c>
      <c r="I893" s="93"/>
      <c r="J893" s="80"/>
      <c r="K893" s="95"/>
      <c r="L893" s="52"/>
      <c r="M893" s="53"/>
    </row>
    <row r="894" spans="1:13" ht="21" x14ac:dyDescent="0.4">
      <c r="A894" s="51">
        <v>8412595750062</v>
      </c>
      <c r="B894" s="51" t="s">
        <v>333</v>
      </c>
      <c r="C894" s="45">
        <v>75006</v>
      </c>
      <c r="D894" s="45"/>
      <c r="E894" s="45">
        <v>1</v>
      </c>
      <c r="F894" s="45"/>
      <c r="G894" s="45" t="s">
        <v>326</v>
      </c>
      <c r="H894" s="80">
        <v>99.79</v>
      </c>
      <c r="I894" s="60">
        <v>0.2</v>
      </c>
      <c r="J894" s="90">
        <f t="shared" si="124"/>
        <v>79.832000000000008</v>
      </c>
      <c r="K894" s="77"/>
      <c r="L894" s="52">
        <f t="shared" ref="L894" si="134">+K894*E894</f>
        <v>0</v>
      </c>
      <c r="M894" s="53">
        <f t="shared" si="126"/>
        <v>0</v>
      </c>
    </row>
    <row r="895" spans="1:13" ht="21" x14ac:dyDescent="0.4">
      <c r="B895" s="8"/>
      <c r="H895" s="87"/>
      <c r="I895" s="25"/>
      <c r="J895" s="82"/>
      <c r="L895" s="20"/>
      <c r="M895" s="17"/>
    </row>
    <row r="896" spans="1:13" ht="21" x14ac:dyDescent="0.4">
      <c r="B896" s="8"/>
      <c r="C896" s="11" t="s">
        <v>327</v>
      </c>
      <c r="H896" s="87"/>
      <c r="I896" s="25"/>
      <c r="J896" s="97"/>
      <c r="L896" s="20"/>
      <c r="M896" s="17"/>
    </row>
    <row r="897" spans="1:13" ht="21" x14ac:dyDescent="0.4">
      <c r="A897" s="45"/>
      <c r="B897" s="51"/>
      <c r="C897" s="47" t="s">
        <v>1</v>
      </c>
      <c r="D897" s="47" t="s">
        <v>7</v>
      </c>
      <c r="E897" s="47" t="s">
        <v>3</v>
      </c>
      <c r="F897" s="47" t="s">
        <v>7</v>
      </c>
      <c r="G897" s="47" t="s">
        <v>316</v>
      </c>
      <c r="H897" s="83" t="s">
        <v>6</v>
      </c>
      <c r="I897" s="93"/>
      <c r="J897" s="97"/>
      <c r="K897" s="95"/>
      <c r="L897" s="52"/>
      <c r="M897" s="53"/>
    </row>
    <row r="898" spans="1:13" ht="21" x14ac:dyDescent="0.4">
      <c r="A898" s="51">
        <v>8412595400066</v>
      </c>
      <c r="B898" s="51" t="s">
        <v>333</v>
      </c>
      <c r="C898" s="45">
        <v>40006</v>
      </c>
      <c r="D898" s="45"/>
      <c r="E898" s="45">
        <v>1</v>
      </c>
      <c r="F898" s="45"/>
      <c r="G898" s="45" t="s">
        <v>317</v>
      </c>
      <c r="H898" s="80">
        <v>61.75</v>
      </c>
      <c r="I898" s="62">
        <v>0.2</v>
      </c>
      <c r="J898" s="90">
        <f t="shared" si="124"/>
        <v>49.400000000000006</v>
      </c>
      <c r="K898" s="77"/>
      <c r="L898" s="52">
        <f t="shared" ref="L898" si="135">+K898*E898</f>
        <v>0</v>
      </c>
      <c r="M898" s="53">
        <f t="shared" si="126"/>
        <v>0</v>
      </c>
    </row>
    <row r="899" spans="1:13" ht="21.6" thickBot="1" x14ac:dyDescent="0.45">
      <c r="J899" s="21"/>
      <c r="L899" s="20"/>
      <c r="M899" s="17"/>
    </row>
    <row r="900" spans="1:13" ht="42.6" thickBot="1" x14ac:dyDescent="0.35">
      <c r="L900" s="18" t="s">
        <v>338</v>
      </c>
      <c r="M900" s="19">
        <f>SUM(M11:M898)</f>
        <v>0</v>
      </c>
    </row>
  </sheetData>
  <sheetProtection algorithmName="SHA-512" hashValue="RqIpr+/qIsvHSR7gYcX6644kiJnTQXI/u4igkJmQ95Iiq+vD5f3xjnsokry1eG1toLBbPgOznuQG1yUbrKRs+w==" saltValue="krXFg0MICH1563134DtYvg==" spinCount="100000" sheet="1" formatColumns="0" formatRows="0" sort="0" autoFilter="0"/>
  <autoFilter ref="A9:M898" xr:uid="{00000000-0009-0000-0000-000000000000}"/>
  <mergeCells count="8">
    <mergeCell ref="A4:B4"/>
    <mergeCell ref="A5:B5"/>
    <mergeCell ref="A6:B6"/>
    <mergeCell ref="A7:B7"/>
    <mergeCell ref="C4:G4"/>
    <mergeCell ref="C5:G5"/>
    <mergeCell ref="C6:G6"/>
    <mergeCell ref="C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hp</dc:creator>
  <cp:lastModifiedBy>Sivia</cp:lastModifiedBy>
  <cp:lastPrinted>2023-06-26T14:01:24Z</cp:lastPrinted>
  <dcterms:created xsi:type="dcterms:W3CDTF">2022-10-05T09:26:43Z</dcterms:created>
  <dcterms:modified xsi:type="dcterms:W3CDTF">2023-10-20T11:01:49Z</dcterms:modified>
</cp:coreProperties>
</file>