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V:\TARIFAS_FERROBOX\VARO\"/>
    </mc:Choice>
  </mc:AlternateContent>
  <xr:revisionPtr revIDLastSave="0" documentId="13_ncr:1_{CF9D907A-9AEE-428D-92B3-572841AC122A}" xr6:coauthVersionLast="47" xr6:coauthVersionMax="47" xr10:uidLastSave="{00000000-0000-0000-0000-000000000000}"/>
  <bookViews>
    <workbookView xWindow="-108" yWindow="-108" windowWidth="23256" windowHeight="12576" tabRatio="790" xr2:uid="{6C7BC9E9-B9AB-4868-8B0C-4FDBD1A268BF}"/>
  </bookViews>
  <sheets>
    <sheet name="TARIFA PREMION." sheetId="12" r:id="rId1"/>
    <sheet name="PEDIDO TIPO 3 CESTAS.1 " sheetId="4" state="hidden" r:id="rId2"/>
    <sheet name="PEDIDO TIPO 3 CESTAS. 2" sheetId="11" state="hidden" r:id="rId3"/>
    <sheet name="PEDIDO TIPO 3 CESTAS. 3" sheetId="10" state="hidden" r:id="rId4"/>
    <sheet name="PEDIDO TIPO EXPOSITOR ROJO" sheetId="3" state="hidden" r:id="rId5"/>
    <sheet name="PEDIDO TIPO EXPOSITOR Rojo (2)" sheetId="9" state="hidden" r:id="rId6"/>
    <sheet name="PEDIDO CESTA" sheetId="2" state="hidden" r:id="rId7"/>
    <sheet name="PEDIDO CESTA (2)" sheetId="13" state="hidden" r:id="rId8"/>
    <sheet name="PEDIDO CESTA (3)" sheetId="14" state="hidden" r:id="rId9"/>
    <sheet name="PEDIDO GRID" sheetId="5" state="hidden" r:id="rId10"/>
  </sheets>
  <externalReferences>
    <externalReference r:id="rId11"/>
    <externalReference r:id="rId12"/>
  </externalReferences>
  <definedNames>
    <definedName name="_xlnm._FilterDatabase" localSheetId="0" hidden="1">'TARIFA PREMION.'!$A$9:$K$502</definedName>
    <definedName name="_xlnm.Print_Area" localSheetId="0">'TARIFA PREMION.'!$A$1:$F$502</definedName>
    <definedName name="Departamentos">[1]Hoja2!$M$2:$M$10</definedName>
    <definedName name="enrroleclerc">[2]Hoja2!$M$2:$M$10</definedName>
    <definedName name="_xlnm.Print_Titles" localSheetId="0">'TARIFA PREMION.'!$1:$9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2" i="12" l="1"/>
  <c r="K12" i="12" s="1"/>
  <c r="I13" i="12"/>
  <c r="K13" i="12" s="1"/>
  <c r="I14" i="12"/>
  <c r="K14" i="12" s="1"/>
  <c r="I15" i="12"/>
  <c r="K15" i="12" s="1"/>
  <c r="I16" i="12"/>
  <c r="K16" i="12" s="1"/>
  <c r="I17" i="12"/>
  <c r="K17" i="12" s="1"/>
  <c r="I18" i="12"/>
  <c r="K18" i="12" s="1"/>
  <c r="I19" i="12"/>
  <c r="K19" i="12" s="1"/>
  <c r="I20" i="12"/>
  <c r="K20" i="12" s="1"/>
  <c r="I21" i="12"/>
  <c r="K21" i="12" s="1"/>
  <c r="I22" i="12"/>
  <c r="K22" i="12" s="1"/>
  <c r="I23" i="12"/>
  <c r="K23" i="12" s="1"/>
  <c r="I24" i="12"/>
  <c r="K24" i="12" s="1"/>
  <c r="I25" i="12"/>
  <c r="K25" i="12" s="1"/>
  <c r="I26" i="12"/>
  <c r="K26" i="12" s="1"/>
  <c r="I27" i="12"/>
  <c r="K27" i="12" s="1"/>
  <c r="I28" i="12"/>
  <c r="K28" i="12" s="1"/>
  <c r="I29" i="12"/>
  <c r="K29" i="12" s="1"/>
  <c r="I30" i="12"/>
  <c r="K30" i="12" s="1"/>
  <c r="I31" i="12"/>
  <c r="K31" i="12" s="1"/>
  <c r="I32" i="12"/>
  <c r="K32" i="12" s="1"/>
  <c r="I33" i="12"/>
  <c r="K33" i="12" s="1"/>
  <c r="I34" i="12"/>
  <c r="K34" i="12" s="1"/>
  <c r="I35" i="12"/>
  <c r="K35" i="12" s="1"/>
  <c r="I36" i="12"/>
  <c r="K36" i="12" s="1"/>
  <c r="I37" i="12"/>
  <c r="K37" i="12" s="1"/>
  <c r="I38" i="12"/>
  <c r="K38" i="12" s="1"/>
  <c r="I39" i="12"/>
  <c r="K39" i="12" s="1"/>
  <c r="I40" i="12"/>
  <c r="K40" i="12" s="1"/>
  <c r="I41" i="12"/>
  <c r="K41" i="12" s="1"/>
  <c r="I42" i="12"/>
  <c r="K42" i="12" s="1"/>
  <c r="I43" i="12"/>
  <c r="K43" i="12" s="1"/>
  <c r="I44" i="12"/>
  <c r="K44" i="12" s="1"/>
  <c r="I45" i="12"/>
  <c r="K45" i="12" s="1"/>
  <c r="I46" i="12"/>
  <c r="K46" i="12" s="1"/>
  <c r="I47" i="12"/>
  <c r="K47" i="12" s="1"/>
  <c r="I48" i="12"/>
  <c r="K48" i="12" s="1"/>
  <c r="I49" i="12"/>
  <c r="K49" i="12" s="1"/>
  <c r="I50" i="12"/>
  <c r="K50" i="12" s="1"/>
  <c r="I51" i="12"/>
  <c r="K51" i="12" s="1"/>
  <c r="I52" i="12"/>
  <c r="K52" i="12" s="1"/>
  <c r="I53" i="12"/>
  <c r="K53" i="12" s="1"/>
  <c r="I54" i="12"/>
  <c r="K54" i="12" s="1"/>
  <c r="I55" i="12"/>
  <c r="K55" i="12" s="1"/>
  <c r="I56" i="12"/>
  <c r="K56" i="12" s="1"/>
  <c r="I57" i="12"/>
  <c r="K57" i="12" s="1"/>
  <c r="I58" i="12"/>
  <c r="K58" i="12" s="1"/>
  <c r="I59" i="12"/>
  <c r="K59" i="12" s="1"/>
  <c r="I60" i="12"/>
  <c r="K60" i="12" s="1"/>
  <c r="I61" i="12"/>
  <c r="K61" i="12" s="1"/>
  <c r="I62" i="12"/>
  <c r="K62" i="12" s="1"/>
  <c r="I63" i="12"/>
  <c r="K63" i="12" s="1"/>
  <c r="I64" i="12"/>
  <c r="K64" i="12" s="1"/>
  <c r="I65" i="12"/>
  <c r="K65" i="12" s="1"/>
  <c r="I66" i="12"/>
  <c r="K66" i="12" s="1"/>
  <c r="I67" i="12"/>
  <c r="K67" i="12" s="1"/>
  <c r="I68" i="12"/>
  <c r="K68" i="12" s="1"/>
  <c r="I69" i="12"/>
  <c r="K69" i="12" s="1"/>
  <c r="I70" i="12"/>
  <c r="K70" i="12" s="1"/>
  <c r="I71" i="12"/>
  <c r="K71" i="12" s="1"/>
  <c r="I72" i="12"/>
  <c r="K72" i="12" s="1"/>
  <c r="I73" i="12"/>
  <c r="K73" i="12" s="1"/>
  <c r="I74" i="12"/>
  <c r="K74" i="12" s="1"/>
  <c r="I75" i="12"/>
  <c r="K75" i="12" s="1"/>
  <c r="I76" i="12"/>
  <c r="K76" i="12" s="1"/>
  <c r="I77" i="12"/>
  <c r="K77" i="12" s="1"/>
  <c r="I78" i="12"/>
  <c r="K78" i="12" s="1"/>
  <c r="I79" i="12"/>
  <c r="K79" i="12" s="1"/>
  <c r="I80" i="12"/>
  <c r="K80" i="12" s="1"/>
  <c r="I81" i="12"/>
  <c r="K81" i="12" s="1"/>
  <c r="I82" i="12"/>
  <c r="K82" i="12" s="1"/>
  <c r="I83" i="12"/>
  <c r="K83" i="12" s="1"/>
  <c r="I84" i="12"/>
  <c r="K84" i="12" s="1"/>
  <c r="I85" i="12"/>
  <c r="K85" i="12" s="1"/>
  <c r="I86" i="12"/>
  <c r="K86" i="12" s="1"/>
  <c r="I87" i="12"/>
  <c r="K87" i="12" s="1"/>
  <c r="I88" i="12"/>
  <c r="K88" i="12" s="1"/>
  <c r="I89" i="12"/>
  <c r="K89" i="12" s="1"/>
  <c r="I90" i="12"/>
  <c r="K90" i="12" s="1"/>
  <c r="I91" i="12"/>
  <c r="K91" i="12" s="1"/>
  <c r="I92" i="12"/>
  <c r="K92" i="12" s="1"/>
  <c r="I93" i="12"/>
  <c r="K93" i="12" s="1"/>
  <c r="I94" i="12"/>
  <c r="K94" i="12" s="1"/>
  <c r="I95" i="12"/>
  <c r="K95" i="12" s="1"/>
  <c r="I96" i="12"/>
  <c r="K96" i="12" s="1"/>
  <c r="I97" i="12"/>
  <c r="K97" i="12" s="1"/>
  <c r="I98" i="12"/>
  <c r="K98" i="12" s="1"/>
  <c r="I99" i="12"/>
  <c r="K99" i="12" s="1"/>
  <c r="I100" i="12"/>
  <c r="K100" i="12" s="1"/>
  <c r="I101" i="12"/>
  <c r="K101" i="12" s="1"/>
  <c r="I102" i="12"/>
  <c r="K102" i="12" s="1"/>
  <c r="I103" i="12"/>
  <c r="K103" i="12" s="1"/>
  <c r="I104" i="12"/>
  <c r="K104" i="12" s="1"/>
  <c r="I105" i="12"/>
  <c r="K105" i="12" s="1"/>
  <c r="I106" i="12"/>
  <c r="K106" i="12" s="1"/>
  <c r="I107" i="12"/>
  <c r="K107" i="12" s="1"/>
  <c r="I108" i="12"/>
  <c r="K108" i="12" s="1"/>
  <c r="I109" i="12"/>
  <c r="K109" i="12" s="1"/>
  <c r="I110" i="12"/>
  <c r="K110" i="12" s="1"/>
  <c r="I111" i="12"/>
  <c r="K111" i="12" s="1"/>
  <c r="I112" i="12"/>
  <c r="K112" i="12" s="1"/>
  <c r="I113" i="12"/>
  <c r="K113" i="12" s="1"/>
  <c r="I114" i="12"/>
  <c r="K114" i="12" s="1"/>
  <c r="I115" i="12"/>
  <c r="K115" i="12" s="1"/>
  <c r="I116" i="12"/>
  <c r="K116" i="12" s="1"/>
  <c r="I117" i="12"/>
  <c r="K117" i="12" s="1"/>
  <c r="I118" i="12"/>
  <c r="K118" i="12" s="1"/>
  <c r="I119" i="12"/>
  <c r="K119" i="12" s="1"/>
  <c r="I120" i="12"/>
  <c r="K120" i="12" s="1"/>
  <c r="I121" i="12"/>
  <c r="K121" i="12" s="1"/>
  <c r="I122" i="12"/>
  <c r="K122" i="12" s="1"/>
  <c r="I123" i="12"/>
  <c r="K123" i="12" s="1"/>
  <c r="I124" i="12"/>
  <c r="K124" i="12" s="1"/>
  <c r="I125" i="12"/>
  <c r="K125" i="12" s="1"/>
  <c r="I126" i="12"/>
  <c r="K126" i="12" s="1"/>
  <c r="I127" i="12"/>
  <c r="K127" i="12" s="1"/>
  <c r="I128" i="12"/>
  <c r="K128" i="12" s="1"/>
  <c r="I129" i="12"/>
  <c r="K129" i="12" s="1"/>
  <c r="I130" i="12"/>
  <c r="K130" i="12" s="1"/>
  <c r="I131" i="12"/>
  <c r="K131" i="12" s="1"/>
  <c r="I132" i="12"/>
  <c r="K132" i="12" s="1"/>
  <c r="I133" i="12"/>
  <c r="K133" i="12" s="1"/>
  <c r="I134" i="12"/>
  <c r="K134" i="12" s="1"/>
  <c r="I135" i="12"/>
  <c r="K135" i="12" s="1"/>
  <c r="I136" i="12"/>
  <c r="K136" i="12" s="1"/>
  <c r="I137" i="12"/>
  <c r="K137" i="12" s="1"/>
  <c r="I138" i="12"/>
  <c r="K138" i="12" s="1"/>
  <c r="I139" i="12"/>
  <c r="K139" i="12" s="1"/>
  <c r="I140" i="12"/>
  <c r="K140" i="12" s="1"/>
  <c r="I141" i="12"/>
  <c r="K141" i="12" s="1"/>
  <c r="I142" i="12"/>
  <c r="K142" i="12" s="1"/>
  <c r="I143" i="12"/>
  <c r="K143" i="12" s="1"/>
  <c r="I144" i="12"/>
  <c r="K144" i="12" s="1"/>
  <c r="I145" i="12"/>
  <c r="K145" i="12" s="1"/>
  <c r="I146" i="12"/>
  <c r="K146" i="12" s="1"/>
  <c r="I147" i="12"/>
  <c r="K147" i="12" s="1"/>
  <c r="I148" i="12"/>
  <c r="K148" i="12" s="1"/>
  <c r="I149" i="12"/>
  <c r="K149" i="12" s="1"/>
  <c r="I150" i="12"/>
  <c r="K150" i="12" s="1"/>
  <c r="I151" i="12"/>
  <c r="K151" i="12" s="1"/>
  <c r="I152" i="12"/>
  <c r="K152" i="12" s="1"/>
  <c r="I153" i="12"/>
  <c r="K153" i="12" s="1"/>
  <c r="I154" i="12"/>
  <c r="K154" i="12" s="1"/>
  <c r="I155" i="12"/>
  <c r="K155" i="12" s="1"/>
  <c r="I156" i="12"/>
  <c r="K156" i="12" s="1"/>
  <c r="I157" i="12"/>
  <c r="K157" i="12" s="1"/>
  <c r="I158" i="12"/>
  <c r="K158" i="12" s="1"/>
  <c r="I159" i="12"/>
  <c r="K159" i="12" s="1"/>
  <c r="I160" i="12"/>
  <c r="K160" i="12" s="1"/>
  <c r="I161" i="12"/>
  <c r="K161" i="12" s="1"/>
  <c r="I162" i="12"/>
  <c r="K162" i="12" s="1"/>
  <c r="I163" i="12"/>
  <c r="K163" i="12" s="1"/>
  <c r="I164" i="12"/>
  <c r="K164" i="12" s="1"/>
  <c r="I165" i="12"/>
  <c r="K165" i="12" s="1"/>
  <c r="I166" i="12"/>
  <c r="K166" i="12" s="1"/>
  <c r="I167" i="12"/>
  <c r="K167" i="12" s="1"/>
  <c r="I168" i="12"/>
  <c r="K168" i="12" s="1"/>
  <c r="I169" i="12"/>
  <c r="K169" i="12" s="1"/>
  <c r="I170" i="12"/>
  <c r="K170" i="12" s="1"/>
  <c r="I171" i="12"/>
  <c r="K171" i="12" s="1"/>
  <c r="I172" i="12"/>
  <c r="K172" i="12" s="1"/>
  <c r="I173" i="12"/>
  <c r="K173" i="12" s="1"/>
  <c r="I174" i="12"/>
  <c r="K174" i="12" s="1"/>
  <c r="I175" i="12"/>
  <c r="K175" i="12" s="1"/>
  <c r="I176" i="12"/>
  <c r="K176" i="12" s="1"/>
  <c r="I177" i="12"/>
  <c r="K177" i="12" s="1"/>
  <c r="I178" i="12"/>
  <c r="K178" i="12" s="1"/>
  <c r="I179" i="12"/>
  <c r="K179" i="12" s="1"/>
  <c r="I180" i="12"/>
  <c r="K180" i="12" s="1"/>
  <c r="I181" i="12"/>
  <c r="K181" i="12" s="1"/>
  <c r="I182" i="12"/>
  <c r="K182" i="12" s="1"/>
  <c r="I183" i="12"/>
  <c r="K183" i="12" s="1"/>
  <c r="I184" i="12"/>
  <c r="K184" i="12" s="1"/>
  <c r="I185" i="12"/>
  <c r="K185" i="12" s="1"/>
  <c r="I186" i="12"/>
  <c r="K186" i="12" s="1"/>
  <c r="I187" i="12"/>
  <c r="K187" i="12" s="1"/>
  <c r="I188" i="12"/>
  <c r="K188" i="12" s="1"/>
  <c r="I189" i="12"/>
  <c r="K189" i="12" s="1"/>
  <c r="I190" i="12"/>
  <c r="K190" i="12" s="1"/>
  <c r="I191" i="12"/>
  <c r="K191" i="12" s="1"/>
  <c r="I192" i="12"/>
  <c r="K192" i="12" s="1"/>
  <c r="I193" i="12"/>
  <c r="K193" i="12" s="1"/>
  <c r="I194" i="12"/>
  <c r="K194" i="12" s="1"/>
  <c r="I195" i="12"/>
  <c r="K195" i="12" s="1"/>
  <c r="I196" i="12"/>
  <c r="K196" i="12" s="1"/>
  <c r="I197" i="12"/>
  <c r="K197" i="12" s="1"/>
  <c r="I198" i="12"/>
  <c r="K198" i="12" s="1"/>
  <c r="I199" i="12"/>
  <c r="K199" i="12" s="1"/>
  <c r="I200" i="12"/>
  <c r="K200" i="12" s="1"/>
  <c r="I201" i="12"/>
  <c r="K201" i="12" s="1"/>
  <c r="I202" i="12"/>
  <c r="K202" i="12" s="1"/>
  <c r="I203" i="12"/>
  <c r="K203" i="12" s="1"/>
  <c r="I204" i="12"/>
  <c r="K204" i="12" s="1"/>
  <c r="I205" i="12"/>
  <c r="K205" i="12" s="1"/>
  <c r="I206" i="12"/>
  <c r="K206" i="12" s="1"/>
  <c r="I207" i="12"/>
  <c r="K207" i="12" s="1"/>
  <c r="I208" i="12"/>
  <c r="K208" i="12" s="1"/>
  <c r="I209" i="12"/>
  <c r="K209" i="12" s="1"/>
  <c r="I210" i="12"/>
  <c r="K210" i="12" s="1"/>
  <c r="I211" i="12"/>
  <c r="K211" i="12" s="1"/>
  <c r="I212" i="12"/>
  <c r="K212" i="12" s="1"/>
  <c r="I213" i="12"/>
  <c r="K213" i="12" s="1"/>
  <c r="I214" i="12"/>
  <c r="K214" i="12" s="1"/>
  <c r="I215" i="12"/>
  <c r="K215" i="12" s="1"/>
  <c r="I216" i="12"/>
  <c r="K216" i="12" s="1"/>
  <c r="I217" i="12"/>
  <c r="K217" i="12" s="1"/>
  <c r="I218" i="12"/>
  <c r="K218" i="12" s="1"/>
  <c r="I220" i="12"/>
  <c r="K220" i="12" s="1"/>
  <c r="I221" i="12"/>
  <c r="K221" i="12" s="1"/>
  <c r="I222" i="12"/>
  <c r="K222" i="12" s="1"/>
  <c r="I223" i="12"/>
  <c r="K223" i="12" s="1"/>
  <c r="I224" i="12"/>
  <c r="K224" i="12" s="1"/>
  <c r="I225" i="12"/>
  <c r="K225" i="12" s="1"/>
  <c r="I226" i="12"/>
  <c r="K226" i="12" s="1"/>
  <c r="I227" i="12"/>
  <c r="K227" i="12" s="1"/>
  <c r="I228" i="12"/>
  <c r="K228" i="12" s="1"/>
  <c r="I229" i="12"/>
  <c r="K229" i="12" s="1"/>
  <c r="I230" i="12"/>
  <c r="K230" i="12" s="1"/>
  <c r="I231" i="12"/>
  <c r="K231" i="12" s="1"/>
  <c r="I232" i="12"/>
  <c r="K232" i="12" s="1"/>
  <c r="I233" i="12"/>
  <c r="K233" i="12" s="1"/>
  <c r="I234" i="12"/>
  <c r="K234" i="12" s="1"/>
  <c r="I235" i="12"/>
  <c r="K235" i="12" s="1"/>
  <c r="I236" i="12"/>
  <c r="K236" i="12" s="1"/>
  <c r="I237" i="12"/>
  <c r="K237" i="12" s="1"/>
  <c r="I238" i="12"/>
  <c r="K238" i="12" s="1"/>
  <c r="I239" i="12"/>
  <c r="K239" i="12" s="1"/>
  <c r="I240" i="12"/>
  <c r="K240" i="12" s="1"/>
  <c r="I241" i="12"/>
  <c r="K241" i="12" s="1"/>
  <c r="I242" i="12"/>
  <c r="K242" i="12" s="1"/>
  <c r="I243" i="12"/>
  <c r="K243" i="12" s="1"/>
  <c r="I244" i="12"/>
  <c r="K244" i="12" s="1"/>
  <c r="I245" i="12"/>
  <c r="K245" i="12" s="1"/>
  <c r="I246" i="12"/>
  <c r="K246" i="12" s="1"/>
  <c r="I247" i="12"/>
  <c r="K247" i="12" s="1"/>
  <c r="I248" i="12"/>
  <c r="K248" i="12" s="1"/>
  <c r="I249" i="12"/>
  <c r="K249" i="12" s="1"/>
  <c r="I250" i="12"/>
  <c r="K250" i="12" s="1"/>
  <c r="I251" i="12"/>
  <c r="K251" i="12" s="1"/>
  <c r="I252" i="12"/>
  <c r="K252" i="12" s="1"/>
  <c r="I253" i="12"/>
  <c r="K253" i="12" s="1"/>
  <c r="I254" i="12"/>
  <c r="K254" i="12" s="1"/>
  <c r="I255" i="12"/>
  <c r="K255" i="12" s="1"/>
  <c r="I256" i="12"/>
  <c r="K256" i="12" s="1"/>
  <c r="I257" i="12"/>
  <c r="K257" i="12" s="1"/>
  <c r="I258" i="12"/>
  <c r="K258" i="12" s="1"/>
  <c r="I259" i="12"/>
  <c r="K259" i="12" s="1"/>
  <c r="I260" i="12"/>
  <c r="K260" i="12" s="1"/>
  <c r="I261" i="12"/>
  <c r="K261" i="12" s="1"/>
  <c r="I262" i="12"/>
  <c r="K262" i="12" s="1"/>
  <c r="I263" i="12"/>
  <c r="K263" i="12" s="1"/>
  <c r="I264" i="12"/>
  <c r="K264" i="12" s="1"/>
  <c r="I265" i="12"/>
  <c r="K265" i="12" s="1"/>
  <c r="I266" i="12"/>
  <c r="K266" i="12" s="1"/>
  <c r="I267" i="12"/>
  <c r="K267" i="12" s="1"/>
  <c r="I268" i="12"/>
  <c r="K268" i="12" s="1"/>
  <c r="I270" i="12"/>
  <c r="K270" i="12" s="1"/>
  <c r="I271" i="12"/>
  <c r="K271" i="12" s="1"/>
  <c r="I272" i="12"/>
  <c r="K272" i="12" s="1"/>
  <c r="I273" i="12"/>
  <c r="K273" i="12" s="1"/>
  <c r="I274" i="12"/>
  <c r="K274" i="12" s="1"/>
  <c r="I275" i="12"/>
  <c r="K275" i="12" s="1"/>
  <c r="I276" i="12"/>
  <c r="K276" i="12" s="1"/>
  <c r="I277" i="12"/>
  <c r="K277" i="12" s="1"/>
  <c r="I278" i="12"/>
  <c r="K278" i="12" s="1"/>
  <c r="I279" i="12"/>
  <c r="K279" i="12" s="1"/>
  <c r="I280" i="12"/>
  <c r="K280" i="12" s="1"/>
  <c r="I281" i="12"/>
  <c r="K281" i="12" s="1"/>
  <c r="I282" i="12"/>
  <c r="K282" i="12" s="1"/>
  <c r="I283" i="12"/>
  <c r="K283" i="12" s="1"/>
  <c r="I284" i="12"/>
  <c r="K284" i="12" s="1"/>
  <c r="I285" i="12"/>
  <c r="K285" i="12" s="1"/>
  <c r="I286" i="12"/>
  <c r="K286" i="12" s="1"/>
  <c r="I287" i="12"/>
  <c r="K287" i="12" s="1"/>
  <c r="I288" i="12"/>
  <c r="K288" i="12" s="1"/>
  <c r="I289" i="12"/>
  <c r="K289" i="12" s="1"/>
  <c r="I290" i="12"/>
  <c r="K290" i="12" s="1"/>
  <c r="I291" i="12"/>
  <c r="K291" i="12" s="1"/>
  <c r="I292" i="12"/>
  <c r="K292" i="12" s="1"/>
  <c r="I293" i="12"/>
  <c r="K293" i="12" s="1"/>
  <c r="I294" i="12"/>
  <c r="K294" i="12" s="1"/>
  <c r="I295" i="12"/>
  <c r="K295" i="12" s="1"/>
  <c r="I296" i="12"/>
  <c r="K296" i="12" s="1"/>
  <c r="I297" i="12"/>
  <c r="K297" i="12" s="1"/>
  <c r="I298" i="12"/>
  <c r="K298" i="12" s="1"/>
  <c r="I299" i="12"/>
  <c r="K299" i="12" s="1"/>
  <c r="I300" i="12"/>
  <c r="K300" i="12" s="1"/>
  <c r="I301" i="12"/>
  <c r="K301" i="12" s="1"/>
  <c r="I302" i="12"/>
  <c r="K302" i="12" s="1"/>
  <c r="I303" i="12"/>
  <c r="K303" i="12" s="1"/>
  <c r="I305" i="12"/>
  <c r="K305" i="12" s="1"/>
  <c r="I306" i="12"/>
  <c r="K306" i="12" s="1"/>
  <c r="I307" i="12"/>
  <c r="K307" i="12" s="1"/>
  <c r="I308" i="12"/>
  <c r="K308" i="12" s="1"/>
  <c r="I309" i="12"/>
  <c r="K309" i="12" s="1"/>
  <c r="I310" i="12"/>
  <c r="K310" i="12" s="1"/>
  <c r="I311" i="12"/>
  <c r="K311" i="12" s="1"/>
  <c r="I312" i="12"/>
  <c r="K312" i="12" s="1"/>
  <c r="I313" i="12"/>
  <c r="K313" i="12" s="1"/>
  <c r="I314" i="12"/>
  <c r="K314" i="12" s="1"/>
  <c r="I315" i="12"/>
  <c r="K315" i="12" s="1"/>
  <c r="I316" i="12"/>
  <c r="K316" i="12" s="1"/>
  <c r="I317" i="12"/>
  <c r="K317" i="12" s="1"/>
  <c r="I318" i="12"/>
  <c r="K318" i="12" s="1"/>
  <c r="I319" i="12"/>
  <c r="K319" i="12" s="1"/>
  <c r="I320" i="12"/>
  <c r="K320" i="12" s="1"/>
  <c r="I321" i="12"/>
  <c r="K321" i="12" s="1"/>
  <c r="I322" i="12"/>
  <c r="K322" i="12" s="1"/>
  <c r="I323" i="12"/>
  <c r="K323" i="12" s="1"/>
  <c r="I324" i="12"/>
  <c r="K324" i="12" s="1"/>
  <c r="I325" i="12"/>
  <c r="K325" i="12" s="1"/>
  <c r="I326" i="12"/>
  <c r="K326" i="12" s="1"/>
  <c r="I327" i="12"/>
  <c r="K327" i="12" s="1"/>
  <c r="I328" i="12"/>
  <c r="K328" i="12" s="1"/>
  <c r="I329" i="12"/>
  <c r="K329" i="12" s="1"/>
  <c r="I330" i="12"/>
  <c r="K330" i="12" s="1"/>
  <c r="I331" i="12"/>
  <c r="K331" i="12" s="1"/>
  <c r="I332" i="12"/>
  <c r="K332" i="12" s="1"/>
  <c r="I333" i="12"/>
  <c r="K333" i="12" s="1"/>
  <c r="I334" i="12"/>
  <c r="K334" i="12" s="1"/>
  <c r="I335" i="12"/>
  <c r="K335" i="12" s="1"/>
  <c r="I336" i="12"/>
  <c r="K336" i="12" s="1"/>
  <c r="I337" i="12"/>
  <c r="K337" i="12" s="1"/>
  <c r="I338" i="12"/>
  <c r="K338" i="12" s="1"/>
  <c r="I339" i="12"/>
  <c r="K339" i="12" s="1"/>
  <c r="I340" i="12"/>
  <c r="K340" i="12" s="1"/>
  <c r="I341" i="12"/>
  <c r="K341" i="12" s="1"/>
  <c r="I342" i="12"/>
  <c r="K342" i="12" s="1"/>
  <c r="I343" i="12"/>
  <c r="K343" i="12" s="1"/>
  <c r="I344" i="12"/>
  <c r="K344" i="12" s="1"/>
  <c r="I345" i="12"/>
  <c r="K345" i="12" s="1"/>
  <c r="I346" i="12"/>
  <c r="K346" i="12" s="1"/>
  <c r="I347" i="12"/>
  <c r="K347" i="12" s="1"/>
  <c r="I348" i="12"/>
  <c r="K348" i="12" s="1"/>
  <c r="I349" i="12"/>
  <c r="K349" i="12" s="1"/>
  <c r="I350" i="12"/>
  <c r="K350" i="12" s="1"/>
  <c r="I351" i="12"/>
  <c r="K351" i="12" s="1"/>
  <c r="I352" i="12"/>
  <c r="K352" i="12" s="1"/>
  <c r="I353" i="12"/>
  <c r="K353" i="12" s="1"/>
  <c r="I354" i="12"/>
  <c r="K354" i="12" s="1"/>
  <c r="I355" i="12"/>
  <c r="K355" i="12" s="1"/>
  <c r="I356" i="12"/>
  <c r="K356" i="12" s="1"/>
  <c r="I357" i="12"/>
  <c r="K357" i="12" s="1"/>
  <c r="I358" i="12"/>
  <c r="K358" i="12" s="1"/>
  <c r="I359" i="12"/>
  <c r="K359" i="12" s="1"/>
  <c r="I360" i="12"/>
  <c r="K360" i="12" s="1"/>
  <c r="I361" i="12"/>
  <c r="K361" i="12" s="1"/>
  <c r="I362" i="12"/>
  <c r="K362" i="12" s="1"/>
  <c r="I363" i="12"/>
  <c r="K363" i="12" s="1"/>
  <c r="I364" i="12"/>
  <c r="K364" i="12" s="1"/>
  <c r="I365" i="12"/>
  <c r="K365" i="12" s="1"/>
  <c r="I366" i="12"/>
  <c r="K366" i="12" s="1"/>
  <c r="I367" i="12"/>
  <c r="K367" i="12" s="1"/>
  <c r="I368" i="12"/>
  <c r="K368" i="12" s="1"/>
  <c r="I369" i="12"/>
  <c r="K369" i="12" s="1"/>
  <c r="I370" i="12"/>
  <c r="K370" i="12" s="1"/>
  <c r="I371" i="12"/>
  <c r="K371" i="12" s="1"/>
  <c r="I372" i="12"/>
  <c r="K372" i="12" s="1"/>
  <c r="I373" i="12"/>
  <c r="K373" i="12" s="1"/>
  <c r="I374" i="12"/>
  <c r="K374" i="12" s="1"/>
  <c r="I375" i="12"/>
  <c r="K375" i="12" s="1"/>
  <c r="I376" i="12"/>
  <c r="K376" i="12" s="1"/>
  <c r="I377" i="12"/>
  <c r="K377" i="12" s="1"/>
  <c r="I378" i="12"/>
  <c r="K378" i="12" s="1"/>
  <c r="I379" i="12"/>
  <c r="K379" i="12" s="1"/>
  <c r="I380" i="12"/>
  <c r="K380" i="12" s="1"/>
  <c r="I381" i="12"/>
  <c r="K381" i="12" s="1"/>
  <c r="I382" i="12"/>
  <c r="K382" i="12" s="1"/>
  <c r="I383" i="12"/>
  <c r="K383" i="12" s="1"/>
  <c r="I385" i="12"/>
  <c r="K385" i="12" s="1"/>
  <c r="I386" i="12"/>
  <c r="K386" i="12" s="1"/>
  <c r="I387" i="12"/>
  <c r="K387" i="12" s="1"/>
  <c r="I388" i="12"/>
  <c r="K388" i="12" s="1"/>
  <c r="I389" i="12"/>
  <c r="K389" i="12" s="1"/>
  <c r="I390" i="12"/>
  <c r="K390" i="12" s="1"/>
  <c r="I391" i="12"/>
  <c r="K391" i="12" s="1"/>
  <c r="I392" i="12"/>
  <c r="K392" i="12" s="1"/>
  <c r="I393" i="12"/>
  <c r="K393" i="12" s="1"/>
  <c r="I394" i="12"/>
  <c r="K394" i="12" s="1"/>
  <c r="I395" i="12"/>
  <c r="K395" i="12" s="1"/>
  <c r="I396" i="12"/>
  <c r="K396" i="12" s="1"/>
  <c r="I397" i="12"/>
  <c r="K397" i="12" s="1"/>
  <c r="I398" i="12"/>
  <c r="K398" i="12" s="1"/>
  <c r="I399" i="12"/>
  <c r="K399" i="12" s="1"/>
  <c r="I400" i="12"/>
  <c r="K400" i="12" s="1"/>
  <c r="I401" i="12"/>
  <c r="K401" i="12" s="1"/>
  <c r="I402" i="12"/>
  <c r="K402" i="12" s="1"/>
  <c r="I403" i="12"/>
  <c r="K403" i="12" s="1"/>
  <c r="I404" i="12"/>
  <c r="K404" i="12" s="1"/>
  <c r="I405" i="12"/>
  <c r="K405" i="12" s="1"/>
  <c r="I406" i="12"/>
  <c r="K406" i="12" s="1"/>
  <c r="I407" i="12"/>
  <c r="K407" i="12" s="1"/>
  <c r="I408" i="12"/>
  <c r="K408" i="12" s="1"/>
  <c r="I409" i="12"/>
  <c r="K409" i="12" s="1"/>
  <c r="I410" i="12"/>
  <c r="K410" i="12" s="1"/>
  <c r="I411" i="12"/>
  <c r="K411" i="12" s="1"/>
  <c r="I412" i="12"/>
  <c r="K412" i="12" s="1"/>
  <c r="I413" i="12"/>
  <c r="K413" i="12" s="1"/>
  <c r="I414" i="12"/>
  <c r="K414" i="12" s="1"/>
  <c r="I415" i="12"/>
  <c r="K415" i="12" s="1"/>
  <c r="I416" i="12"/>
  <c r="K416" i="12" s="1"/>
  <c r="I417" i="12"/>
  <c r="K417" i="12" s="1"/>
  <c r="I418" i="12"/>
  <c r="K418" i="12" s="1"/>
  <c r="I419" i="12"/>
  <c r="K419" i="12" s="1"/>
  <c r="I420" i="12"/>
  <c r="K420" i="12" s="1"/>
  <c r="I421" i="12"/>
  <c r="K421" i="12" s="1"/>
  <c r="I422" i="12"/>
  <c r="K422" i="12" s="1"/>
  <c r="I423" i="12"/>
  <c r="K423" i="12" s="1"/>
  <c r="I424" i="12"/>
  <c r="K424" i="12" s="1"/>
  <c r="I425" i="12"/>
  <c r="K425" i="12" s="1"/>
  <c r="I426" i="12"/>
  <c r="K426" i="12" s="1"/>
  <c r="I427" i="12"/>
  <c r="K427" i="12" s="1"/>
  <c r="I428" i="12"/>
  <c r="K428" i="12" s="1"/>
  <c r="I429" i="12"/>
  <c r="K429" i="12" s="1"/>
  <c r="I430" i="12"/>
  <c r="K430" i="12" s="1"/>
  <c r="I431" i="12"/>
  <c r="K431" i="12" s="1"/>
  <c r="I432" i="12"/>
  <c r="K432" i="12" s="1"/>
  <c r="I433" i="12"/>
  <c r="K433" i="12" s="1"/>
  <c r="I434" i="12"/>
  <c r="K434" i="12" s="1"/>
  <c r="I435" i="12"/>
  <c r="K435" i="12" s="1"/>
  <c r="I436" i="12"/>
  <c r="K436" i="12" s="1"/>
  <c r="I437" i="12"/>
  <c r="K437" i="12" s="1"/>
  <c r="I438" i="12"/>
  <c r="K438" i="12" s="1"/>
  <c r="I439" i="12"/>
  <c r="K439" i="12" s="1"/>
  <c r="I440" i="12"/>
  <c r="K440" i="12" s="1"/>
  <c r="I441" i="12"/>
  <c r="K441" i="12" s="1"/>
  <c r="I442" i="12"/>
  <c r="K442" i="12" s="1"/>
  <c r="I443" i="12"/>
  <c r="K443" i="12" s="1"/>
  <c r="I444" i="12"/>
  <c r="K444" i="12" s="1"/>
  <c r="I445" i="12"/>
  <c r="K445" i="12" s="1"/>
  <c r="I446" i="12"/>
  <c r="K446" i="12" s="1"/>
  <c r="I447" i="12"/>
  <c r="K447" i="12" s="1"/>
  <c r="I448" i="12"/>
  <c r="K448" i="12" s="1"/>
  <c r="I449" i="12"/>
  <c r="K449" i="12" s="1"/>
  <c r="I450" i="12"/>
  <c r="K450" i="12" s="1"/>
  <c r="I451" i="12"/>
  <c r="K451" i="12" s="1"/>
  <c r="I452" i="12"/>
  <c r="K452" i="12" s="1"/>
  <c r="I453" i="12"/>
  <c r="K453" i="12" s="1"/>
  <c r="I454" i="12"/>
  <c r="K454" i="12" s="1"/>
  <c r="I455" i="12"/>
  <c r="K455" i="12" s="1"/>
  <c r="I456" i="12"/>
  <c r="K456" i="12" s="1"/>
  <c r="I458" i="12"/>
  <c r="K458" i="12" s="1"/>
  <c r="I459" i="12"/>
  <c r="K459" i="12" s="1"/>
  <c r="I460" i="12"/>
  <c r="K460" i="12" s="1"/>
  <c r="I461" i="12"/>
  <c r="K461" i="12" s="1"/>
  <c r="I462" i="12"/>
  <c r="K462" i="12" s="1"/>
  <c r="I463" i="12"/>
  <c r="K463" i="12" s="1"/>
  <c r="I465" i="12"/>
  <c r="K465" i="12" s="1"/>
  <c r="I466" i="12"/>
  <c r="K466" i="12" s="1"/>
  <c r="I467" i="12"/>
  <c r="K467" i="12" s="1"/>
  <c r="I468" i="12"/>
  <c r="K468" i="12" s="1"/>
  <c r="I469" i="12"/>
  <c r="K469" i="12" s="1"/>
  <c r="I470" i="12"/>
  <c r="K470" i="12" s="1"/>
  <c r="I471" i="12"/>
  <c r="K471" i="12" s="1"/>
  <c r="I472" i="12"/>
  <c r="K472" i="12" s="1"/>
  <c r="I473" i="12"/>
  <c r="K473" i="12" s="1"/>
  <c r="I474" i="12"/>
  <c r="K474" i="12" s="1"/>
  <c r="I475" i="12"/>
  <c r="K475" i="12" s="1"/>
  <c r="I476" i="12"/>
  <c r="K476" i="12" s="1"/>
  <c r="I477" i="12"/>
  <c r="K477" i="12" s="1"/>
  <c r="I478" i="12"/>
  <c r="K478" i="12" s="1"/>
  <c r="I479" i="12"/>
  <c r="K479" i="12" s="1"/>
  <c r="I480" i="12"/>
  <c r="K480" i="12" s="1"/>
  <c r="I481" i="12"/>
  <c r="K481" i="12" s="1"/>
  <c r="I482" i="12"/>
  <c r="K482" i="12" s="1"/>
  <c r="I484" i="12"/>
  <c r="K484" i="12" s="1"/>
  <c r="I485" i="12"/>
  <c r="K485" i="12" s="1"/>
  <c r="I486" i="12"/>
  <c r="K486" i="12" s="1"/>
  <c r="I487" i="12"/>
  <c r="K487" i="12" s="1"/>
  <c r="I488" i="12"/>
  <c r="K488" i="12" s="1"/>
  <c r="I489" i="12"/>
  <c r="K489" i="12" s="1"/>
  <c r="I490" i="12"/>
  <c r="K490" i="12" s="1"/>
  <c r="I491" i="12"/>
  <c r="K491" i="12" s="1"/>
  <c r="I492" i="12"/>
  <c r="K492" i="12" s="1"/>
  <c r="I494" i="12"/>
  <c r="K494" i="12" s="1"/>
  <c r="I495" i="12"/>
  <c r="K495" i="12" s="1"/>
  <c r="I496" i="12"/>
  <c r="K496" i="12" s="1"/>
  <c r="I497" i="12"/>
  <c r="K497" i="12" s="1"/>
  <c r="I498" i="12"/>
  <c r="K498" i="12" s="1"/>
  <c r="I499" i="12"/>
  <c r="K499" i="12" s="1"/>
  <c r="I500" i="12"/>
  <c r="K500" i="12" s="1"/>
  <c r="I501" i="12"/>
  <c r="K501" i="12" s="1"/>
  <c r="I502" i="12"/>
  <c r="K502" i="12" s="1"/>
  <c r="I11" i="12"/>
  <c r="K11" i="12" s="1"/>
  <c r="F3" i="2"/>
  <c r="C3" i="2"/>
  <c r="B3" i="2"/>
  <c r="E4" i="13"/>
  <c r="F4" i="13" s="1"/>
  <c r="C4" i="13"/>
  <c r="B4" i="13"/>
  <c r="E3" i="13"/>
  <c r="F3" i="13" s="1"/>
  <c r="C3" i="13"/>
  <c r="B3" i="13"/>
  <c r="E4" i="14"/>
  <c r="F4" i="14" s="1"/>
  <c r="C4" i="14"/>
  <c r="B4" i="14"/>
  <c r="E3" i="14"/>
  <c r="F3" i="14" s="1"/>
  <c r="C3" i="14"/>
  <c r="B3" i="14"/>
  <c r="K504" i="12" l="1"/>
  <c r="K6" i="12"/>
  <c r="F5" i="13"/>
  <c r="F5" i="14"/>
  <c r="B6" i="10"/>
  <c r="C6" i="10"/>
  <c r="E6" i="10"/>
  <c r="F6" i="10" s="1"/>
  <c r="E7" i="10"/>
  <c r="F7" i="10" s="1"/>
  <c r="C7" i="10"/>
  <c r="B7" i="10"/>
  <c r="E10" i="10"/>
  <c r="F10" i="10" s="1"/>
  <c r="C10" i="10"/>
  <c r="B10" i="10"/>
  <c r="E9" i="10"/>
  <c r="F9" i="10" s="1"/>
  <c r="C9" i="10"/>
  <c r="B9" i="10"/>
  <c r="E4" i="10"/>
  <c r="F4" i="10" s="1"/>
  <c r="C4" i="10"/>
  <c r="B4" i="10"/>
  <c r="E3" i="10"/>
  <c r="F3" i="10" s="1"/>
  <c r="C3" i="10"/>
  <c r="B3" i="10"/>
  <c r="E7" i="11"/>
  <c r="F7" i="11" s="1"/>
  <c r="C7" i="11"/>
  <c r="B7" i="11"/>
  <c r="E6" i="11"/>
  <c r="F6" i="11" s="1"/>
  <c r="C6" i="11"/>
  <c r="B6" i="11"/>
  <c r="E11" i="11"/>
  <c r="F11" i="11" s="1"/>
  <c r="E10" i="11"/>
  <c r="F10" i="11" s="1"/>
  <c r="E4" i="11"/>
  <c r="F4" i="11" s="1"/>
  <c r="E9" i="11"/>
  <c r="F9" i="11" s="1"/>
  <c r="E3" i="11"/>
  <c r="F3" i="11" s="1"/>
  <c r="C11" i="11"/>
  <c r="C10" i="11"/>
  <c r="C4" i="11"/>
  <c r="C9" i="11"/>
  <c r="C3" i="11"/>
  <c r="B11" i="11"/>
  <c r="B10" i="11"/>
  <c r="B4" i="11"/>
  <c r="B9" i="11"/>
  <c r="B3" i="11"/>
  <c r="F11" i="10" l="1"/>
  <c r="F12" i="11"/>
</calcChain>
</file>

<file path=xl/sharedStrings.xml><?xml version="1.0" encoding="utf-8"?>
<sst xmlns="http://schemas.openxmlformats.org/spreadsheetml/2006/main" count="1826" uniqueCount="1042">
  <si>
    <t>PRE900010</t>
  </si>
  <si>
    <t>PRE900012</t>
  </si>
  <si>
    <t>PRE900016</t>
  </si>
  <si>
    <t>PRE900030</t>
  </si>
  <si>
    <t>PRE900033</t>
  </si>
  <si>
    <t>PRE900036</t>
  </si>
  <si>
    <t>PRE900039</t>
  </si>
  <si>
    <t>PRE900075</t>
  </si>
  <si>
    <t>PRE900077</t>
  </si>
  <si>
    <t>Unidades</t>
  </si>
  <si>
    <t>Ventosa 2"</t>
  </si>
  <si>
    <t>PRE900042</t>
  </si>
  <si>
    <t>PRE900043</t>
  </si>
  <si>
    <t>PRE900053</t>
  </si>
  <si>
    <t>PRE900060</t>
  </si>
  <si>
    <t>PRE900071</t>
  </si>
  <si>
    <t>PRE900083</t>
  </si>
  <si>
    <t>PRE900096</t>
  </si>
  <si>
    <t>PRE900098</t>
  </si>
  <si>
    <t>PRE900100</t>
  </si>
  <si>
    <t>PRE900115</t>
  </si>
  <si>
    <t>PRE900127</t>
  </si>
  <si>
    <t>PRE900144</t>
  </si>
  <si>
    <t>PRE900147</t>
  </si>
  <si>
    <t>Destornillador con 15 bits intercambiables</t>
  </si>
  <si>
    <t>Set 10 herramientas para pintura</t>
  </si>
  <si>
    <t>Alicate ajustable 6"</t>
  </si>
  <si>
    <t>Set 96pcs protecciones fieltro</t>
  </si>
  <si>
    <t>Cinta amerciana 5.5mx9mm</t>
  </si>
  <si>
    <t>P.Neto compra</t>
  </si>
  <si>
    <t>Código</t>
  </si>
  <si>
    <t>Descripción</t>
  </si>
  <si>
    <t>EAN</t>
  </si>
  <si>
    <t>PVP</t>
  </si>
  <si>
    <t>5400338087288</t>
  </si>
  <si>
    <t>5400338087554</t>
  </si>
  <si>
    <t>5400338087585</t>
  </si>
  <si>
    <t>5400338087615</t>
  </si>
  <si>
    <t>5400338090011</t>
  </si>
  <si>
    <t>Total compra</t>
  </si>
  <si>
    <t>TOTAL</t>
  </si>
  <si>
    <t>PRE900025</t>
  </si>
  <si>
    <t>PRE900116</t>
  </si>
  <si>
    <t>PRE900051</t>
  </si>
  <si>
    <t>PUNTAS DE DESTORNILLADOR 25PCS</t>
  </si>
  <si>
    <t>PREMIXA001</t>
  </si>
  <si>
    <t>PREMIXA002</t>
  </si>
  <si>
    <t>PREMIXA005</t>
  </si>
  <si>
    <t>PRE900017</t>
  </si>
  <si>
    <t>PRE900034</t>
  </si>
  <si>
    <t xml:space="preserve">Set 4 embudos </t>
  </si>
  <si>
    <t>PREMIXB001</t>
  </si>
  <si>
    <t>PREMIXB002</t>
  </si>
  <si>
    <t>PREMIXB005</t>
  </si>
  <si>
    <t>PRE900073</t>
  </si>
  <si>
    <t>5400338087912</t>
  </si>
  <si>
    <t xml:space="preserve">CINTA MÉTRICA </t>
  </si>
  <si>
    <t>CESTA 1</t>
  </si>
  <si>
    <t>CESTA 2</t>
  </si>
  <si>
    <t>CESTA 3</t>
  </si>
  <si>
    <t>PREMIXA003</t>
  </si>
  <si>
    <t>PREMIXA004</t>
  </si>
  <si>
    <t>PREMIXA006</t>
  </si>
  <si>
    <t>PREMIXB003</t>
  </si>
  <si>
    <t>PREMIXB004</t>
  </si>
  <si>
    <t>PREMIXB006</t>
  </si>
  <si>
    <t>PREMIXB007</t>
  </si>
  <si>
    <t>PREMIXB008</t>
  </si>
  <si>
    <t>PREMIXB009</t>
  </si>
  <si>
    <t>PREMIXB010</t>
  </si>
  <si>
    <t>PREMIXB011</t>
  </si>
  <si>
    <t>PREMIXB012</t>
  </si>
  <si>
    <t>BULK</t>
  </si>
  <si>
    <t>PRE900001</t>
  </si>
  <si>
    <t>MARTILLO 1000G</t>
  </si>
  <si>
    <t>PRE900002</t>
  </si>
  <si>
    <t>CINCEL PLANO  250X16X25MM</t>
  </si>
  <si>
    <t>PRE900003</t>
  </si>
  <si>
    <t>PRE900004</t>
  </si>
  <si>
    <t>PRE900005</t>
  </si>
  <si>
    <t>PRE900007</t>
  </si>
  <si>
    <t>PUNTAS DE DESTORNILLADOR 16PCS</t>
  </si>
  <si>
    <t>PRE900008</t>
  </si>
  <si>
    <t>PRE900009</t>
  </si>
  <si>
    <t>PROTECTOR DE SUELO PARA MUEBLES 96PCS</t>
  </si>
  <si>
    <t>PRE900011</t>
  </si>
  <si>
    <t>PROTECTOR DE SUELO PARA MUEBLES 92PCS</t>
  </si>
  <si>
    <t>PRE900013</t>
  </si>
  <si>
    <t>TRINQUETE 25MMX3M</t>
  </si>
  <si>
    <t>PRE900014</t>
  </si>
  <si>
    <t>PRE900015</t>
  </si>
  <si>
    <t>CEPILLO ABRASIVO 3PCS</t>
  </si>
  <si>
    <t>PRE900018</t>
  </si>
  <si>
    <t>PRE900019</t>
  </si>
  <si>
    <t>PRE900020</t>
  </si>
  <si>
    <t>PRE900021</t>
  </si>
  <si>
    <t>CUCHILLA ROTATIVA SET 3PCS</t>
  </si>
  <si>
    <t>PRE900023</t>
  </si>
  <si>
    <t>REGLA 2M CON 2 LÁPICES</t>
  </si>
  <si>
    <t>PRE900024</t>
  </si>
  <si>
    <t>PROTECTOR DE SUELO PARA MUEBLES SET 116PCS</t>
  </si>
  <si>
    <t>PRE900026</t>
  </si>
  <si>
    <t>JUEGO DE TIJERAS SET 2PCS</t>
  </si>
  <si>
    <t>PRE900027</t>
  </si>
  <si>
    <t xml:space="preserve">NAVAJA  PLEGABLE </t>
  </si>
  <si>
    <t>PRE900029</t>
  </si>
  <si>
    <t>CINTA MÉTRICA 5M</t>
  </si>
  <si>
    <t>PUNTAS DE DESTORNILLADOR 10PCS</t>
  </si>
  <si>
    <t>PRE900031</t>
  </si>
  <si>
    <t>CEPILLO ABRASIVO CON RASCADOR 35CM</t>
  </si>
  <si>
    <t>LUPA Ø75MM</t>
  </si>
  <si>
    <t>EMBUDO 4 PIEZAS</t>
  </si>
  <si>
    <t>VENTOSAS 2"</t>
  </si>
  <si>
    <t>PRE900037</t>
  </si>
  <si>
    <t>PRE900038</t>
  </si>
  <si>
    <t>CINTA ADHESIVA 25MX48MM</t>
  </si>
  <si>
    <t>CINTA AUTOSELLANTE 5,5MX9MM</t>
  </si>
  <si>
    <t>PRE900040</t>
  </si>
  <si>
    <t>PINZAS 4 PIEZAS</t>
  </si>
  <si>
    <t>PRE900041</t>
  </si>
  <si>
    <t>PUNTAS DE DESTORNILLADOR 15PCS</t>
  </si>
  <si>
    <t>PRE900044</t>
  </si>
  <si>
    <t>PRE900045</t>
  </si>
  <si>
    <t>PRE900046</t>
  </si>
  <si>
    <t>DESTORNILLADOR SET 18PCS</t>
  </si>
  <si>
    <t>PRE900047</t>
  </si>
  <si>
    <t>PRE900048</t>
  </si>
  <si>
    <t>DESTORNILLADOR SET 5PCS</t>
  </si>
  <si>
    <t>PRE900049</t>
  </si>
  <si>
    <t>PRE900050</t>
  </si>
  <si>
    <t>PRE900052</t>
  </si>
  <si>
    <t>PUNTAS DE DESTORNILLADOR 19PCS</t>
  </si>
  <si>
    <t>JUEGO DE SARGENTOS PLÁSTICO JUEGO 4" 4PZAS</t>
  </si>
  <si>
    <t>PRE900054</t>
  </si>
  <si>
    <t>JUEGO DE SARGENTOS PLÁSTICO JUEGO 3" 6PZAS</t>
  </si>
  <si>
    <t>PRE900055</t>
  </si>
  <si>
    <t>GRAPADORA 4-8MM 200 GRAPAS</t>
  </si>
  <si>
    <t>PRE900056</t>
  </si>
  <si>
    <t>PRE900057</t>
  </si>
  <si>
    <t>JUNTA TÓRICA JUEGO 125PZS</t>
  </si>
  <si>
    <t>PRE900058</t>
  </si>
  <si>
    <t>SET HERRAMIENTAS 3PCS</t>
  </si>
  <si>
    <t>PRE900059</t>
  </si>
  <si>
    <t>SET HERRAMIENTAS 4 PIEZAS</t>
  </si>
  <si>
    <t>CEPILLO ABRASIVO SET 3PCS</t>
  </si>
  <si>
    <t>PRE900061</t>
  </si>
  <si>
    <t>PRE900062</t>
  </si>
  <si>
    <t>PUNTAS DE DESTORNILLADOR 32PCS</t>
  </si>
  <si>
    <t>PRE900063</t>
  </si>
  <si>
    <t>JUEGO DE TIJERAS SET 3PCS</t>
  </si>
  <si>
    <t>PRE900065</t>
  </si>
  <si>
    <t>CEPILLO ABRASIVO 24CM</t>
  </si>
  <si>
    <t>PRE900066</t>
  </si>
  <si>
    <t>PRE900067</t>
  </si>
  <si>
    <t>VENTOSAS 5"</t>
  </si>
  <si>
    <t>PRE900068</t>
  </si>
  <si>
    <t>PRE900069</t>
  </si>
  <si>
    <t>TRINQUETE 25MMX5M</t>
  </si>
  <si>
    <t>PRE900070</t>
  </si>
  <si>
    <t>TRINQUETE 5MX25MM 2PCS</t>
  </si>
  <si>
    <t>ALICATE DE REMACHAR + 50PCS REMACHES</t>
  </si>
  <si>
    <t>PRE900072</t>
  </si>
  <si>
    <t>SERRUCHO 450MM</t>
  </si>
  <si>
    <t>PRE900074</t>
  </si>
  <si>
    <t>NIVEL DE AIRE BRIDGE  600MM</t>
  </si>
  <si>
    <t xml:space="preserve">RODILLOS PARA PINTAR </t>
  </si>
  <si>
    <t>PRE900076</t>
  </si>
  <si>
    <t>ESPÁTULA 152MM</t>
  </si>
  <si>
    <t>ESPÁTULA 63MM</t>
  </si>
  <si>
    <t>PRE900078</t>
  </si>
  <si>
    <t>RODILLOS PARA PINTAR ACRÍLICO MINI 10CM 2PCS</t>
  </si>
  <si>
    <t>PRE900079</t>
  </si>
  <si>
    <t>BROCHAS 40MM</t>
  </si>
  <si>
    <t>PRE900080</t>
  </si>
  <si>
    <t>BROCHAS 70MM</t>
  </si>
  <si>
    <t>PRE900081</t>
  </si>
  <si>
    <t>RODILLOS PARA PINTAR ACRÍLICO 230MM</t>
  </si>
  <si>
    <t xml:space="preserve">SET DE PINTURA Y LACA </t>
  </si>
  <si>
    <t>PRE900084</t>
  </si>
  <si>
    <t>PRE900085</t>
  </si>
  <si>
    <t>BROCHAS SET 3PCS</t>
  </si>
  <si>
    <t>PRE900086</t>
  </si>
  <si>
    <t>PRE900087</t>
  </si>
  <si>
    <t>PRE900088</t>
  </si>
  <si>
    <t>CINTA AISLANTE 18MMX10M 5PCS</t>
  </si>
  <si>
    <t>PRE900089</t>
  </si>
  <si>
    <t>CINTA AISLANTE 18MMX15M 7PCS</t>
  </si>
  <si>
    <t>PRE900090</t>
  </si>
  <si>
    <t>PRE900091</t>
  </si>
  <si>
    <t>PRE900092</t>
  </si>
  <si>
    <t>PRE900093</t>
  </si>
  <si>
    <t>PRE900094</t>
  </si>
  <si>
    <t>CINTA DE EMBALAR 48MMX40M 2PCS</t>
  </si>
  <si>
    <t>PRE900095</t>
  </si>
  <si>
    <t>SET BROCAS HSS 11PCS</t>
  </si>
  <si>
    <t>PRE900097</t>
  </si>
  <si>
    <t>JUEGOS DE BROCAS PARA MADERA 11PCS</t>
  </si>
  <si>
    <t>PRE900099</t>
  </si>
  <si>
    <t>PISTOLA PARA SELLADOR DE SILICONA 9"</t>
  </si>
  <si>
    <t>PRE900101</t>
  </si>
  <si>
    <t>PRE900102</t>
  </si>
  <si>
    <t>PRE900103</t>
  </si>
  <si>
    <t>PRE900104</t>
  </si>
  <si>
    <t>PRE900106</t>
  </si>
  <si>
    <t>BANDA ELÁSTICA CON 8 GANCHOS 60CM</t>
  </si>
  <si>
    <t>PRE900107</t>
  </si>
  <si>
    <t>BROCHAS 2PCS 25/50MM</t>
  </si>
  <si>
    <t>PRE900108</t>
  </si>
  <si>
    <t>PRE900109</t>
  </si>
  <si>
    <t>PRE900110</t>
  </si>
  <si>
    <t>MOSQUETÓN 9MM</t>
  </si>
  <si>
    <t>PRE900111</t>
  </si>
  <si>
    <t>MOSQUETÓN 3PCS 6MM+4MM</t>
  </si>
  <si>
    <t>PRE900112</t>
  </si>
  <si>
    <t xml:space="preserve">ALCACHOFA DE DUCHA </t>
  </si>
  <si>
    <t>PRE900113</t>
  </si>
  <si>
    <t xml:space="preserve">SET HERRAMIENTAS </t>
  </si>
  <si>
    <t>PRE900114</t>
  </si>
  <si>
    <t>TRINQUETE 25MM X 2,5M 2PCS</t>
  </si>
  <si>
    <t>BROCHAS  SET 3PCS 1"/1,5"/2"</t>
  </si>
  <si>
    <t>PRE900117</t>
  </si>
  <si>
    <t>BROCHAS SET 10PCS</t>
  </si>
  <si>
    <t>PRE900118</t>
  </si>
  <si>
    <t>PRE900120</t>
  </si>
  <si>
    <t>GRAPADORA PLÁSTICO 500 GRAPAS 4-8MM</t>
  </si>
  <si>
    <t>PRE900122</t>
  </si>
  <si>
    <t>TRINQUETE 25MM X 5M</t>
  </si>
  <si>
    <t>PRE900123</t>
  </si>
  <si>
    <t>NAVAJA DE BOLSILLO 9 IN 1</t>
  </si>
  <si>
    <t>PRE900124</t>
  </si>
  <si>
    <t>RUEDAS 4PCS 48MM</t>
  </si>
  <si>
    <t>PRE900125</t>
  </si>
  <si>
    <t>CANDADO CILINDRO DE LATÓN 60MM</t>
  </si>
  <si>
    <t>PRE900126</t>
  </si>
  <si>
    <t>JUEGO DE SARGENTOS PLÁSTICO 20PCS</t>
  </si>
  <si>
    <t>NIVEL DE BURBUJA 600MM</t>
  </si>
  <si>
    <t>PRE900128</t>
  </si>
  <si>
    <t>PRE900129</t>
  </si>
  <si>
    <t>PRE900130</t>
  </si>
  <si>
    <t>PRE900131</t>
  </si>
  <si>
    <t>SARGENTO F 50X200MM PLÁSTICO</t>
  </si>
  <si>
    <t>PRE900132</t>
  </si>
  <si>
    <t>PRE900133</t>
  </si>
  <si>
    <t>PRE900134</t>
  </si>
  <si>
    <t>PRE900135</t>
  </si>
  <si>
    <t>PRE900136</t>
  </si>
  <si>
    <t>PRE900137</t>
  </si>
  <si>
    <t>PRE900138</t>
  </si>
  <si>
    <t>PRE900139</t>
  </si>
  <si>
    <t>PRE900140</t>
  </si>
  <si>
    <t>JUEGO DE SARGENTOS PLÁSTICO PLÁSTICO2" 4PZAS 3" 4P</t>
  </si>
  <si>
    <t>PRE900142</t>
  </si>
  <si>
    <t>PRE900143</t>
  </si>
  <si>
    <t>ALICATES AJUSTABLES 6"</t>
  </si>
  <si>
    <t>PRE900145</t>
  </si>
  <si>
    <t>ALICATE DE PUNTA REDONDO 6"</t>
  </si>
  <si>
    <t>PRE900146</t>
  </si>
  <si>
    <t>PRE900148</t>
  </si>
  <si>
    <t>ALICATE PELACABLES 6"</t>
  </si>
  <si>
    <t>PRE900149</t>
  </si>
  <si>
    <t>CUERDA 4MM X 30M</t>
  </si>
  <si>
    <t>PRE900152</t>
  </si>
  <si>
    <t>CORDEL  15M ROSA</t>
  </si>
  <si>
    <t>PRE900153</t>
  </si>
  <si>
    <t>CORDEL BLANCO 40M</t>
  </si>
  <si>
    <t>PRE900154</t>
  </si>
  <si>
    <t>PRE900155</t>
  </si>
  <si>
    <t>PRE900156</t>
  </si>
  <si>
    <t>CERRADURA EN FORMA DE D 130X180MM</t>
  </si>
  <si>
    <t>PRE900157</t>
  </si>
  <si>
    <t>PRE900158</t>
  </si>
  <si>
    <t>PRE900159</t>
  </si>
  <si>
    <t>JUEGO DE HERRAMIENTAS MANUALES DE JARDÍN 3PCS</t>
  </si>
  <si>
    <t>PRE900160</t>
  </si>
  <si>
    <t>TERMÓMETRO EXTERIOR MADERA</t>
  </si>
  <si>
    <t>PRE900161</t>
  </si>
  <si>
    <t>PRE900162</t>
  </si>
  <si>
    <t>RECORTASETOS 520MM</t>
  </si>
  <si>
    <t>PRE900163</t>
  </si>
  <si>
    <t>JUEGO DE HERRAMIENTAS MANUALES DE JARDÍN 4 PIEZAS</t>
  </si>
  <si>
    <t>PRE900164</t>
  </si>
  <si>
    <t>GUANTES DE TRABAJO XL</t>
  </si>
  <si>
    <t>PRE900165</t>
  </si>
  <si>
    <t>GUANTES DE JARDÍN XL</t>
  </si>
  <si>
    <t>PRE900166</t>
  </si>
  <si>
    <t xml:space="preserve">GUANTE DE LIMPIEZA </t>
  </si>
  <si>
    <t>PRE900167</t>
  </si>
  <si>
    <t xml:space="preserve">GUANTE PARA LIMPIAR COCHES </t>
  </si>
  <si>
    <t>PRE900168</t>
  </si>
  <si>
    <t xml:space="preserve">ESPONJA </t>
  </si>
  <si>
    <t>PRE900169</t>
  </si>
  <si>
    <t>PRE900170</t>
  </si>
  <si>
    <t>PRE900171</t>
  </si>
  <si>
    <t xml:space="preserve">RECOGEDOR CON CEPILLO </t>
  </si>
  <si>
    <t>PRE900172</t>
  </si>
  <si>
    <t>TIJERAS CORTA CHAPA CORTE RECTO 10"</t>
  </si>
  <si>
    <t>PRE900173</t>
  </si>
  <si>
    <t>TIJERA 195MM (EXPOSITOR 24U.)</t>
  </si>
  <si>
    <t>PRE900174</t>
  </si>
  <si>
    <t>PRE900175</t>
  </si>
  <si>
    <t>40PCS ESPACIADORES</t>
  </si>
  <si>
    <t>PRE900176</t>
  </si>
  <si>
    <t>GANCHO DE PARED 35MM</t>
  </si>
  <si>
    <t>PRE900177</t>
  </si>
  <si>
    <t>GANCHO DE VENTOSA 30MM</t>
  </si>
  <si>
    <t>PRE900178</t>
  </si>
  <si>
    <t>CHALECO DE SEGURIDAD L/XL</t>
  </si>
  <si>
    <t>PRE900181</t>
  </si>
  <si>
    <t>SERRUCHO 150MM</t>
  </si>
  <si>
    <t>PRE900182</t>
  </si>
  <si>
    <t xml:space="preserve">TOPE DE PUERTA </t>
  </si>
  <si>
    <t>PRE900183</t>
  </si>
  <si>
    <t>TENAZAS JUEGO 2PCS</t>
  </si>
  <si>
    <t>PRE900184</t>
  </si>
  <si>
    <t>BOLSA DE HERRAMIENTAS  4 BOLSILLOS</t>
  </si>
  <si>
    <t>PRE900185</t>
  </si>
  <si>
    <t>SET LLAVES  5PCS</t>
  </si>
  <si>
    <t>PRE900186</t>
  </si>
  <si>
    <t>PRE900187</t>
  </si>
  <si>
    <t>BARRA DE PEGAMENTO 7MM X 10CM 24PCS</t>
  </si>
  <si>
    <t>PRE900188</t>
  </si>
  <si>
    <t xml:space="preserve">PISTOLA DE PEGAMENTO </t>
  </si>
  <si>
    <t>PRE900191</t>
  </si>
  <si>
    <t xml:space="preserve">BOMBA DE SIFÓN MANUAL </t>
  </si>
  <si>
    <t>PRE900192</t>
  </si>
  <si>
    <t xml:space="preserve">DESATASCADOR BOMBA DE VACÍO </t>
  </si>
  <si>
    <t>PRE900193</t>
  </si>
  <si>
    <t>PRE900195</t>
  </si>
  <si>
    <t>TRINQUETE 2,5MX25MM 2PCS</t>
  </si>
  <si>
    <t>PRE900196</t>
  </si>
  <si>
    <t>MARCADOR PERMANENTE 3PCS</t>
  </si>
  <si>
    <t>PRE900197</t>
  </si>
  <si>
    <t>PRE900198</t>
  </si>
  <si>
    <t xml:space="preserve">EMBUDO </t>
  </si>
  <si>
    <t>PRE900199</t>
  </si>
  <si>
    <t>VENTOSA DOBLE</t>
  </si>
  <si>
    <t>PRE900200</t>
  </si>
  <si>
    <t>TRINQUETE 5MX25MM</t>
  </si>
  <si>
    <t>PRE900201</t>
  </si>
  <si>
    <t>REGLA CON MANGO Y NIVEL 500MM</t>
  </si>
  <si>
    <t>PRE900202</t>
  </si>
  <si>
    <t>JUEGO DE ESPEJO E IMÁN TELESCÓPICO 2PCS</t>
  </si>
  <si>
    <t>PRE900204</t>
  </si>
  <si>
    <t>IMÁN TELESCÓPICO 2KG</t>
  </si>
  <si>
    <t>PRE900206</t>
  </si>
  <si>
    <t xml:space="preserve">LIMPIACRISTALES CON BOTELLA DE SPRAY </t>
  </si>
  <si>
    <t>PRE900207</t>
  </si>
  <si>
    <t>PRE900208</t>
  </si>
  <si>
    <t>MATAMOSCAS 5PCS</t>
  </si>
  <si>
    <t>PRE900209</t>
  </si>
  <si>
    <t>HERRAMIENTA DE RECOLECCIÓN 76CM</t>
  </si>
  <si>
    <t>PRE900210</t>
  </si>
  <si>
    <t>BROCHAS 4 PIEZAS</t>
  </si>
  <si>
    <t>PRE900211</t>
  </si>
  <si>
    <t>BOMBA DE MANO PARA BICICLETA MINI</t>
  </si>
  <si>
    <t>PRE900213</t>
  </si>
  <si>
    <t>SERRUCHO PARA PANELES DE YESO + PORTADORA</t>
  </si>
  <si>
    <t>PRE900214</t>
  </si>
  <si>
    <t>BOMBA DE MANO PARA BICICLETA ALEACIÓN DE ALUMINIO</t>
  </si>
  <si>
    <t>PRE900220</t>
  </si>
  <si>
    <t>PRE900221</t>
  </si>
  <si>
    <t>ENCENDEDOR ELECTRÓNICO PEQUEÑO</t>
  </si>
  <si>
    <t>PRE900222</t>
  </si>
  <si>
    <t>DISPENSADOR DE CINTA DE EMBALAR + 1 ROLLO 48MMX50M</t>
  </si>
  <si>
    <t>PRE900223</t>
  </si>
  <si>
    <t>PRE900224</t>
  </si>
  <si>
    <t>BANDA ELÁSTICA 15M</t>
  </si>
  <si>
    <t>PRE900225</t>
  </si>
  <si>
    <t>PRE900226</t>
  </si>
  <si>
    <t>PRE900227</t>
  </si>
  <si>
    <t>CINTA ANTIDESLIZANTE 25MMX10M</t>
  </si>
  <si>
    <t>PRE900228</t>
  </si>
  <si>
    <t>CINTA REFLECTANTE DE ADVERTENCIA 25MMX5M</t>
  </si>
  <si>
    <t>PRE900229</t>
  </si>
  <si>
    <t>RODILLOS PARA PINTAR POLIÉSTER SET 230MM 3PCS</t>
  </si>
  <si>
    <t>PRE900230</t>
  </si>
  <si>
    <t>PRE900231</t>
  </si>
  <si>
    <t>JUEGO DE SARGENTOS PLÁSTICO 4" 2PCS</t>
  </si>
  <si>
    <t>PRE900233</t>
  </si>
  <si>
    <t>CONJUNTO DE RASCADORES 4 UDS. 50/80/100/120MM</t>
  </si>
  <si>
    <t>BRIDAS</t>
  </si>
  <si>
    <t>PREP00006</t>
  </si>
  <si>
    <t>PREP00007</t>
  </si>
  <si>
    <t>ENVOLTURA DE CABLE EN ESPIRAL NEGRO 2MX25MM</t>
  </si>
  <si>
    <t>PREP00008</t>
  </si>
  <si>
    <t>PREP00009</t>
  </si>
  <si>
    <t>PREP00010</t>
  </si>
  <si>
    <t>PREP00011</t>
  </si>
  <si>
    <t>PREP00012</t>
  </si>
  <si>
    <t>PREP00013</t>
  </si>
  <si>
    <t>PREP00014</t>
  </si>
  <si>
    <t>PREP00015</t>
  </si>
  <si>
    <t>PREP00016</t>
  </si>
  <si>
    <t>PREP00017</t>
  </si>
  <si>
    <t>PREP00018</t>
  </si>
  <si>
    <t>PREP00019</t>
  </si>
  <si>
    <t>PREP00020</t>
  </si>
  <si>
    <t>PREP00021</t>
  </si>
  <si>
    <t>PREP00022</t>
  </si>
  <si>
    <t>PREP00023</t>
  </si>
  <si>
    <t>PREP00024</t>
  </si>
  <si>
    <t>PREP00025</t>
  </si>
  <si>
    <t>PREP00026</t>
  </si>
  <si>
    <t>SOPORTE DE MONTAJE PARA BRIDA CABLES NEGRO 19X19MM</t>
  </si>
  <si>
    <t>PREP00027</t>
  </si>
  <si>
    <t>PREP00028</t>
  </si>
  <si>
    <t>PREP00029</t>
  </si>
  <si>
    <t>PREP00030</t>
  </si>
  <si>
    <t>PREP00031</t>
  </si>
  <si>
    <t>PREP00032</t>
  </si>
  <si>
    <t>PREP00033</t>
  </si>
  <si>
    <t>SOPORTE DE MONTAJE PARA BRIDA CABLES BLANCO 19X19M</t>
  </si>
  <si>
    <t>PREP00034</t>
  </si>
  <si>
    <t>PREP00035</t>
  </si>
  <si>
    <t>PREP00036</t>
  </si>
  <si>
    <t>PREP00037</t>
  </si>
  <si>
    <t>PREP00038</t>
  </si>
  <si>
    <t>PREP00039</t>
  </si>
  <si>
    <t>GRID</t>
  </si>
  <si>
    <t>PRER00001</t>
  </si>
  <si>
    <t>PRER00002</t>
  </si>
  <si>
    <t>BROCHAS SET 9PCS</t>
  </si>
  <si>
    <t>PRER00003</t>
  </si>
  <si>
    <t>SET DE PINTURA Y LACA 4 PIEZAS</t>
  </si>
  <si>
    <t>PRER00004</t>
  </si>
  <si>
    <t>RODILLOS PARA PINTAR ACRÍLICO 4 PIEZAS</t>
  </si>
  <si>
    <t>PRER00005</t>
  </si>
  <si>
    <t>BROCHAS 6PCS</t>
  </si>
  <si>
    <t>PRER00006</t>
  </si>
  <si>
    <t>RODILLOS PARA PINTAR 230MM EXTENSIBLE</t>
  </si>
  <si>
    <t>PRER00007</t>
  </si>
  <si>
    <t>PRER00008</t>
  </si>
  <si>
    <t>RASCADOR DE PLÁSTICO PLÁSTICO</t>
  </si>
  <si>
    <t>PRER00009</t>
  </si>
  <si>
    <t>RASCADOR MINI MINI 2PCS</t>
  </si>
  <si>
    <t>PRER00010</t>
  </si>
  <si>
    <t>PRER00011</t>
  </si>
  <si>
    <t>ESPONJA ABRASIVA 4PCS</t>
  </si>
  <si>
    <t>PRER00012</t>
  </si>
  <si>
    <t>GUANTES DESECHABLES VINILO 20U.</t>
  </si>
  <si>
    <t>PRER00013</t>
  </si>
  <si>
    <t>LONA DE PROTECCIÓN 275X365CM</t>
  </si>
  <si>
    <t>PRER00014</t>
  </si>
  <si>
    <t>BROCHAS SET 5PCS</t>
  </si>
  <si>
    <t>PRER00015</t>
  </si>
  <si>
    <t>JUEGO DE RASQUETAS SILICONA SET DE SILICONA</t>
  </si>
  <si>
    <t>PRER00016</t>
  </si>
  <si>
    <t>PRER00017</t>
  </si>
  <si>
    <t>JUEGO DE CÚTERS 9PZS</t>
  </si>
  <si>
    <t>PRER00018</t>
  </si>
  <si>
    <t>PRER00019</t>
  </si>
  <si>
    <t>SET HERRAMIENTAS 7PCS</t>
  </si>
  <si>
    <t>PRER00020</t>
  </si>
  <si>
    <t xml:space="preserve">GRAPADORA </t>
  </si>
  <si>
    <t>PRER00021</t>
  </si>
  <si>
    <t>TRINQUETE 2,5M 2PCS</t>
  </si>
  <si>
    <t>PRER00022</t>
  </si>
  <si>
    <t>PRER00023</t>
  </si>
  <si>
    <t>CINTA MÉTRICA 5M 19MM</t>
  </si>
  <si>
    <t>PRER00024</t>
  </si>
  <si>
    <t>SET BROCAS HSS RETORCIDO 18PCS</t>
  </si>
  <si>
    <t>PRER00025</t>
  </si>
  <si>
    <t>JUEGOS DE TALADROS DE PIEDRA 16PCS</t>
  </si>
  <si>
    <t>PRER00026</t>
  </si>
  <si>
    <t>JUEGOS DE BROCAS PARA MADERA 16PCS</t>
  </si>
  <si>
    <t>PRER00027</t>
  </si>
  <si>
    <t>JUEGO DE TALADROS MIXTOS 35PCS</t>
  </si>
  <si>
    <t>PRER00028</t>
  </si>
  <si>
    <t>PUNTAS DE DESTORNILLADOR CR-V NUT 45PCS</t>
  </si>
  <si>
    <t>PRER00029</t>
  </si>
  <si>
    <t>JUEGO DE TALADROS MIXTOS 32PCS</t>
  </si>
  <si>
    <t>PRER00030</t>
  </si>
  <si>
    <t>BRIDAS PARA CABLES BLANCOS 125PCS 5X250MM BLANCO</t>
  </si>
  <si>
    <t>PRER00031</t>
  </si>
  <si>
    <t>BRIDAS PARA CABLES NEGRO 125PCS 5X250MM NEGRO</t>
  </si>
  <si>
    <t>PRER00032</t>
  </si>
  <si>
    <t xml:space="preserve">PISTOLA PARA SELLADOR DE SILICONA 9" </t>
  </si>
  <si>
    <t>PRER00033</t>
  </si>
  <si>
    <t>MICROFIBRA 6PCS</t>
  </si>
  <si>
    <t>PRER00034</t>
  </si>
  <si>
    <t>MICROFIBRA 7PCS</t>
  </si>
  <si>
    <t>PRER00035</t>
  </si>
  <si>
    <t>PAÑO DE COCINA 3PCS</t>
  </si>
  <si>
    <t>PRER00036</t>
  </si>
  <si>
    <t>PLUMERO FLEXIBLE 1PC</t>
  </si>
  <si>
    <t>PRER00037</t>
  </si>
  <si>
    <t>PRER00038</t>
  </si>
  <si>
    <t xml:space="preserve">KIT O SET DE DUCHA </t>
  </si>
  <si>
    <t>PRER00039</t>
  </si>
  <si>
    <t xml:space="preserve">MANGUERA DE DUCHA </t>
  </si>
  <si>
    <t>PRER00040</t>
  </si>
  <si>
    <t>PRER00041</t>
  </si>
  <si>
    <t xml:space="preserve">RODILLOS PARA PINTAR ACRÍLICO MINI INCL 4 MANGAS  </t>
  </si>
  <si>
    <t>PRER00042</t>
  </si>
  <si>
    <t>RODILLO PARA PINTAR ESPUMA MINI INCL 4 MANGAS  100</t>
  </si>
  <si>
    <t>PRER00043</t>
  </si>
  <si>
    <t>PRER00044</t>
  </si>
  <si>
    <t>RECORTASETOS 590MM</t>
  </si>
  <si>
    <t>PRER00045</t>
  </si>
  <si>
    <t>JUEGO DE PODADORAS CORTAS 2PCS</t>
  </si>
  <si>
    <t>PRER00046</t>
  </si>
  <si>
    <t>MANGUERA DE JARDÍN FLEXIBLE 15M</t>
  </si>
  <si>
    <t>PRER00047</t>
  </si>
  <si>
    <t>PRER00048</t>
  </si>
  <si>
    <t>PRER00049</t>
  </si>
  <si>
    <t>ESPIRAL RASCATUBOS 6MM X 3M</t>
  </si>
  <si>
    <t>DISPLAYS</t>
  </si>
  <si>
    <t>PRED00001</t>
  </si>
  <si>
    <t>PRED00002</t>
  </si>
  <si>
    <t>PRED00003</t>
  </si>
  <si>
    <t>PRED00004</t>
  </si>
  <si>
    <t>PRED00005</t>
  </si>
  <si>
    <t>PRED00006</t>
  </si>
  <si>
    <t>PRED00007</t>
  </si>
  <si>
    <t>PRED00008</t>
  </si>
  <si>
    <t>PRED00009</t>
  </si>
  <si>
    <t>PREG00001</t>
  </si>
  <si>
    <t>PREG00002</t>
  </si>
  <si>
    <t>PREG00003</t>
  </si>
  <si>
    <t>PREG00004</t>
  </si>
  <si>
    <t>PREG00005</t>
  </si>
  <si>
    <t>PREG00006</t>
  </si>
  <si>
    <t>PREG00007</t>
  </si>
  <si>
    <t>PREG00008</t>
  </si>
  <si>
    <t>PREG00009</t>
  </si>
  <si>
    <t>PREG00010</t>
  </si>
  <si>
    <t>PREG00011</t>
  </si>
  <si>
    <t>PREG00012</t>
  </si>
  <si>
    <t>PREG00013</t>
  </si>
  <si>
    <t>PREG00014</t>
  </si>
  <si>
    <t>PREG00015</t>
  </si>
  <si>
    <t>PREG00016</t>
  </si>
  <si>
    <t>PREG00017</t>
  </si>
  <si>
    <t>PREG00018</t>
  </si>
  <si>
    <t>PREG00019</t>
  </si>
  <si>
    <t>PREG00020</t>
  </si>
  <si>
    <t>PREG00021</t>
  </si>
  <si>
    <t>PREG00022</t>
  </si>
  <si>
    <t>PREG00023</t>
  </si>
  <si>
    <t>PREG00024</t>
  </si>
  <si>
    <t>PREG00025</t>
  </si>
  <si>
    <t>PREG00026</t>
  </si>
  <si>
    <t>PREG00027</t>
  </si>
  <si>
    <t>PREG00028</t>
  </si>
  <si>
    <t>PREG00029</t>
  </si>
  <si>
    <t>PREG00030</t>
  </si>
  <si>
    <t>PREG00031</t>
  </si>
  <si>
    <t>PREG00032</t>
  </si>
  <si>
    <t>PREG00033</t>
  </si>
  <si>
    <t>PREG00034</t>
  </si>
  <si>
    <t>PREG00035</t>
  </si>
  <si>
    <t>PREG00036</t>
  </si>
  <si>
    <t>PREG00037</t>
  </si>
  <si>
    <t>PREG00038</t>
  </si>
  <si>
    <t>PREG00039</t>
  </si>
  <si>
    <t>PREG00040</t>
  </si>
  <si>
    <t>PREG00041</t>
  </si>
  <si>
    <t>PREG00042</t>
  </si>
  <si>
    <t>PREG00043</t>
  </si>
  <si>
    <t>PREG00044</t>
  </si>
  <si>
    <t>PREG00045</t>
  </si>
  <si>
    <t>PREG00046</t>
  </si>
  <si>
    <t>PREG00047</t>
  </si>
  <si>
    <t>PREG00048</t>
  </si>
  <si>
    <t>PREG00049</t>
  </si>
  <si>
    <t>PREG00050</t>
  </si>
  <si>
    <t>PREG00051</t>
  </si>
  <si>
    <t>PREG00052</t>
  </si>
  <si>
    <t>PREG00053</t>
  </si>
  <si>
    <t>PREG00054</t>
  </si>
  <si>
    <t>PREG00055</t>
  </si>
  <si>
    <t>PREG00056</t>
  </si>
  <si>
    <t>PREG00057</t>
  </si>
  <si>
    <t>PREG00058</t>
  </si>
  <si>
    <t>PREG00059</t>
  </si>
  <si>
    <t>PREG00060</t>
  </si>
  <si>
    <t>PREG00061</t>
  </si>
  <si>
    <t>PREG00062</t>
  </si>
  <si>
    <t>PREG00063</t>
  </si>
  <si>
    <t>PREG00064</t>
  </si>
  <si>
    <t>PREG00065</t>
  </si>
  <si>
    <t>PREG00066</t>
  </si>
  <si>
    <t>PREG00067</t>
  </si>
  <si>
    <t>PREG00068</t>
  </si>
  <si>
    <t>PREG00069</t>
  </si>
  <si>
    <t>PREG00070</t>
  </si>
  <si>
    <t>PREG00071</t>
  </si>
  <si>
    <t>PREG00072</t>
  </si>
  <si>
    <t>PREK00001</t>
  </si>
  <si>
    <t>MICROFIBRA 5PCS</t>
  </si>
  <si>
    <t>PREK00008</t>
  </si>
  <si>
    <t xml:space="preserve">PLUMERO CON VAPORIZADOR </t>
  </si>
  <si>
    <t>PREK00009</t>
  </si>
  <si>
    <t>PREK00010</t>
  </si>
  <si>
    <t>PREK00011</t>
  </si>
  <si>
    <t>PREK00012</t>
  </si>
  <si>
    <t>TRAPO DE LIMPIEZA 50PCS 40X20CM</t>
  </si>
  <si>
    <t>THEMAH020</t>
  </si>
  <si>
    <t>THEMAH022</t>
  </si>
  <si>
    <t>THEMAH035</t>
  </si>
  <si>
    <t>DISPENSADOR CON CINTA ADHESIVA 25M</t>
  </si>
  <si>
    <t>THEMAH036</t>
  </si>
  <si>
    <t xml:space="preserve">ESCOBILLA DE LIMPIEZA RELLENABLE </t>
  </si>
  <si>
    <t>THEMAH045</t>
  </si>
  <si>
    <t>GUANTE DE LIMPIEZA DE LÁTEX M</t>
  </si>
  <si>
    <t>THEMAH046</t>
  </si>
  <si>
    <t xml:space="preserve">BÁSCULA DE EQUIPAJE </t>
  </si>
  <si>
    <t>THEMAH048</t>
  </si>
  <si>
    <t>THEMAH050</t>
  </si>
  <si>
    <t xml:space="preserve">TIJERA 175MM </t>
  </si>
  <si>
    <t>THEMAH059</t>
  </si>
  <si>
    <t xml:space="preserve">LIMPIADOR DE PERSIANAS </t>
  </si>
  <si>
    <t>THEMAH060</t>
  </si>
  <si>
    <t>THEMAH062</t>
  </si>
  <si>
    <t>CLIP SELLADOR DE BOLSAS 10PCS</t>
  </si>
  <si>
    <t>THEMAH065</t>
  </si>
  <si>
    <t>THEMAH077</t>
  </si>
  <si>
    <t>TOPE DE PUERTA 3PCS</t>
  </si>
  <si>
    <t>THEMAH080</t>
  </si>
  <si>
    <t>PROTECTOR DE SUELO PARA MUEBLES 142PCS</t>
  </si>
  <si>
    <t>THEMAH081</t>
  </si>
  <si>
    <t>PROTECTOR DE SUELO PARA MUEBLES 272PCS</t>
  </si>
  <si>
    <t>THEMAH084</t>
  </si>
  <si>
    <t>THEMAH088</t>
  </si>
  <si>
    <t>THEMAH089</t>
  </si>
  <si>
    <t>THEMAH093</t>
  </si>
  <si>
    <t>CEPILLO PARA LAS UÑAS 2PCS</t>
  </si>
  <si>
    <t>THEMAH094</t>
  </si>
  <si>
    <t xml:space="preserve">PLUMERO TELESCÓPICO </t>
  </si>
  <si>
    <t>THEMAP001</t>
  </si>
  <si>
    <t xml:space="preserve">CAJA PARA RODILLO PARA PINTAR </t>
  </si>
  <si>
    <t>THEMAP002</t>
  </si>
  <si>
    <t>THEMAP003</t>
  </si>
  <si>
    <t>CINTA DE EMBALAR TRANSPARENTE 48MMX50M 3PZS</t>
  </si>
  <si>
    <t>THEMAP005</t>
  </si>
  <si>
    <t>ROLLO DE PAPEL DE LIJA 110MMX4,5M G120</t>
  </si>
  <si>
    <t>THEMAP006</t>
  </si>
  <si>
    <t>ROLLO DE PAPEL DE LIJA 110MMX4,5M G240</t>
  </si>
  <si>
    <t>THEMAP007</t>
  </si>
  <si>
    <t xml:space="preserve">MEZCLADOR DE PINTURA </t>
  </si>
  <si>
    <t>THEMAP008</t>
  </si>
  <si>
    <t>LONA DE PROTECCIÓN 0.55MX33M</t>
  </si>
  <si>
    <t>THEMAP010</t>
  </si>
  <si>
    <t>LONA DE PROTECCIÓN 2.7MX16M</t>
  </si>
  <si>
    <t>THEMAP011</t>
  </si>
  <si>
    <t>RODILLOS PARA PINTAR ACRÍLICO 250MM TELESCÓPICO CO</t>
  </si>
  <si>
    <t>THEMAP012</t>
  </si>
  <si>
    <t>THEMAP013</t>
  </si>
  <si>
    <t>THEMAP014</t>
  </si>
  <si>
    <t>THEMAP015</t>
  </si>
  <si>
    <t>CLIP PARA PINCELES 2 IN 1</t>
  </si>
  <si>
    <t>THEMAP019</t>
  </si>
  <si>
    <t>THEMAP020</t>
  </si>
  <si>
    <t>LONA DE PROTECCIÓN 2MX50M</t>
  </si>
  <si>
    <t>THEMAP021</t>
  </si>
  <si>
    <t>THEMAP022</t>
  </si>
  <si>
    <t>SET DE PINTURA Y LACA 100MM 3PCS</t>
  </si>
  <si>
    <t>THEMAP023</t>
  </si>
  <si>
    <t>SET DE PINTURA Y LACA 100MM 5PCS</t>
  </si>
  <si>
    <t>THEMAP024</t>
  </si>
  <si>
    <t>RODILLOS PARA PINTAR ACRÍLICO 250MM 2PCS</t>
  </si>
  <si>
    <t>THEMAP025</t>
  </si>
  <si>
    <t>RODILLO PARA PINTAR ESPUMA 100MM 10PCS</t>
  </si>
  <si>
    <t>THEMAP026</t>
  </si>
  <si>
    <t>BROCHAS 9PCS</t>
  </si>
  <si>
    <t>THEMAP027</t>
  </si>
  <si>
    <t>ESPONJA ABRASIVA 2PCS (60G - 180G)</t>
  </si>
  <si>
    <t>THEMAP028</t>
  </si>
  <si>
    <t>BROCHAS 3PCS</t>
  </si>
  <si>
    <t>THEMAP030</t>
  </si>
  <si>
    <t>THEMAP031</t>
  </si>
  <si>
    <t>RASCADOR DE MANGO LARGO ASA LARGA DE METAL 4"</t>
  </si>
  <si>
    <t>THEMAP032</t>
  </si>
  <si>
    <t>BROCHAS 5PCS</t>
  </si>
  <si>
    <t>THEMAP033</t>
  </si>
  <si>
    <t>THEMAP034</t>
  </si>
  <si>
    <t>RODILLOS PARA PINTAR ACRÍLICO 100MM 11PCS</t>
  </si>
  <si>
    <t>THEMAP035</t>
  </si>
  <si>
    <t>RODILLOS PARA PINTAR POLIÉSTER 100MM 7PCS</t>
  </si>
  <si>
    <t>THEMAP036</t>
  </si>
  <si>
    <t>RODILLOS PARA PINTAR POLIÉSTER 100MM 10PCS</t>
  </si>
  <si>
    <t>THEMAP037</t>
  </si>
  <si>
    <t>RODILLO PARA PINTAR ESPUMA 100MM 7PCS</t>
  </si>
  <si>
    <t>THEMAP038</t>
  </si>
  <si>
    <t>RODILLOS PARA PINTAR POLIÉSTER 100MM 5PCS</t>
  </si>
  <si>
    <t>THEMAP039</t>
  </si>
  <si>
    <t>RODILLOS PARA PINTAR ACRÍLICO 180MM</t>
  </si>
  <si>
    <t>THEMAP041</t>
  </si>
  <si>
    <t>RODILLOS PARA PINTAR ACRÍLICO 180MM 2PCS</t>
  </si>
  <si>
    <t>THEMAP043</t>
  </si>
  <si>
    <t>RODILLOS PARA PINTAR ACRÍLICO 180MM TELESCÓPICO</t>
  </si>
  <si>
    <t>THEMAP044</t>
  </si>
  <si>
    <t>THEMAP046</t>
  </si>
  <si>
    <t>BROCHAS 2PCS</t>
  </si>
  <si>
    <t>THEMAP047</t>
  </si>
  <si>
    <t>THEMAP048</t>
  </si>
  <si>
    <t>ESPÁTULA 250MM</t>
  </si>
  <si>
    <t>THEMAT002</t>
  </si>
  <si>
    <t>JUEGO DE CUCHILLAS DE AFEITAR SET 14PCS</t>
  </si>
  <si>
    <t>THEMAT013</t>
  </si>
  <si>
    <t>PUNTAS DE DESTORNILLADOR CR-V 60PCS</t>
  </si>
  <si>
    <t>THEMAT016</t>
  </si>
  <si>
    <t>THEMAT017</t>
  </si>
  <si>
    <t>ALICATE 6"</t>
  </si>
  <si>
    <t>THEMAT019</t>
  </si>
  <si>
    <t>JUEGO DE LLAVES TX LARGA 9PCS</t>
  </si>
  <si>
    <t>THEMAT021</t>
  </si>
  <si>
    <t>THEMAT027</t>
  </si>
  <si>
    <t>LLAVE AJUSTABLE 9-22MM</t>
  </si>
  <si>
    <t>THEMAT028</t>
  </si>
  <si>
    <t>CÚTER 18MM 1 HOJA</t>
  </si>
  <si>
    <t>THEMAT036</t>
  </si>
  <si>
    <t>PUNTAS DE DESTORNILLADOR CR-V CRV 25MM</t>
  </si>
  <si>
    <t>THEMAT039</t>
  </si>
  <si>
    <t>REGLA 2M</t>
  </si>
  <si>
    <t>THEMAT041</t>
  </si>
  <si>
    <t>DESTORNILLADORES ESPECIALES 8X150MM SL</t>
  </si>
  <si>
    <t>THEMAT043</t>
  </si>
  <si>
    <t>DESTORNILLADORES ESPECIALES PH2X150MM</t>
  </si>
  <si>
    <t>THEMAT044</t>
  </si>
  <si>
    <t>THEMAT045</t>
  </si>
  <si>
    <t>THEMAT049</t>
  </si>
  <si>
    <t>THEMAT080</t>
  </si>
  <si>
    <t>THEMAT083</t>
  </si>
  <si>
    <t>THEMAT084</t>
  </si>
  <si>
    <t>MARTILLO DE UÑA 225G</t>
  </si>
  <si>
    <t>THEMAT090</t>
  </si>
  <si>
    <t>THEMAT091</t>
  </si>
  <si>
    <t xml:space="preserve">CÚTER 18MM </t>
  </si>
  <si>
    <t>DISPLAYPRE01</t>
  </si>
  <si>
    <t>DISPLAYPRE02</t>
  </si>
  <si>
    <t xml:space="preserve">CESTA EXPOSITORA PLEGABLE METAL 400X400X800MM </t>
  </si>
  <si>
    <t>DISPLAYPRE03</t>
  </si>
  <si>
    <t xml:space="preserve">EXPOSITOR PARA GAFAS DE LECTURA 4X24H H1940MM </t>
  </si>
  <si>
    <t>DISPLAYPRE04</t>
  </si>
  <si>
    <t>GRIDPRE01</t>
  </si>
  <si>
    <t>GRIDPRE01H</t>
  </si>
  <si>
    <t xml:space="preserve">GANCHO L150 GRIDPRE01 GRIDPRE02 </t>
  </si>
  <si>
    <t>GRIDPRE02</t>
  </si>
  <si>
    <t xml:space="preserve">REJILLA DE EXPOSICIÓN DERECHA METAL 2000X450MM </t>
  </si>
  <si>
    <t>GRID13</t>
  </si>
  <si>
    <t>GRID11</t>
  </si>
  <si>
    <t>GRID4</t>
  </si>
  <si>
    <t>GRID12</t>
  </si>
  <si>
    <t>Ejemplos GRID. Pedir informacion para los que no esten aquí adjuntos.</t>
  </si>
  <si>
    <t>Unidades que caben en parilla</t>
  </si>
  <si>
    <t>UDS de compra</t>
  </si>
  <si>
    <t>Ejemplo</t>
  </si>
  <si>
    <t>EXPOSITOR VALORADO EN 35€</t>
  </si>
  <si>
    <t>EXPOSITOR VALORADO EN 650€</t>
  </si>
  <si>
    <t>EXPOSITOR VALORADO EN 150€</t>
  </si>
  <si>
    <t>TARIFA PREMION 2-2022</t>
  </si>
  <si>
    <t>CÓDIGO</t>
  </si>
  <si>
    <t>FOTO</t>
  </si>
  <si>
    <t>DESCRIPCIÓN</t>
  </si>
  <si>
    <t>TARIFA    2-2022</t>
  </si>
  <si>
    <t>UDS. CAJA</t>
  </si>
  <si>
    <t>JUEGO DE CÚTERES 3PCS</t>
  </si>
  <si>
    <t>SET DESTORNILLADOR 11PCS</t>
  </si>
  <si>
    <t>LÁPICES CARPINTERO 2PCS</t>
  </si>
  <si>
    <t>SET DESTORNILLADORES 2PCS</t>
  </si>
  <si>
    <t xml:space="preserve">AFILADOR CUCHILLOS Y TIJERAS </t>
  </si>
  <si>
    <t>BRIDAS MULTICOLOR 100PCS 100MM/ 50PCS 200</t>
  </si>
  <si>
    <t>JUEGO DE SARGENTOS METAL 4" 4PZAS</t>
  </si>
  <si>
    <t>TENAZA CORTA ALAMBRES  4,5"</t>
  </si>
  <si>
    <t>SET GANCHO DE PARED 12PCS</t>
  </si>
  <si>
    <t>CINTA CARROCERO 40MMX40M BLANCO</t>
  </si>
  <si>
    <t>CINTA ADHESIVA  48MMX15M</t>
  </si>
  <si>
    <t>SET LÁPICES CARPINTERO 12PCS 175MM</t>
  </si>
  <si>
    <t>NIVEL TORPEDO 230MM</t>
  </si>
  <si>
    <t>SET DESTORNILLADORES 6PCS</t>
  </si>
  <si>
    <t>LLAVEROS CON ETIQUETA 12PCS</t>
  </si>
  <si>
    <t>CANDADO EN ESPIRAL 8X1000MM</t>
  </si>
  <si>
    <t>SET ESPONJAS 4 PCS.</t>
  </si>
  <si>
    <t>LIMPIADOR DE CRISTALES</t>
  </si>
  <si>
    <t>JUEGO DE HERRAMIENTAS DECAPADOR 5PCS</t>
  </si>
  <si>
    <t>ENCENDEDOR ELECTRÓNICO</t>
  </si>
  <si>
    <t>SET DE RIEGO, 4 PIEZAS</t>
  </si>
  <si>
    <t>SET TRINQUETE 21PCS</t>
  </si>
  <si>
    <t>CINTA DE CARROCERO 40MMX40M AZUL</t>
  </si>
  <si>
    <t>PISTOLA DE SILICONA 9"</t>
  </si>
  <si>
    <t xml:space="preserve">PALETA 200MM </t>
  </si>
  <si>
    <t>SARGENTO F 50X200MM MADERA</t>
  </si>
  <si>
    <t>SARGENTO F 50X250MM MADERA</t>
  </si>
  <si>
    <t>SARGENTO F 50X300MM MADERA</t>
  </si>
  <si>
    <t>JUEGO DE SARGENTOS METAL  4" 2PZAS</t>
  </si>
  <si>
    <t>JUEGO DE 2 ESPÁTULAS</t>
  </si>
  <si>
    <t>CINCEL PUNTA  250X16MM</t>
  </si>
  <si>
    <t>SET DESTORNILLADORES 4 PIEZAS</t>
  </si>
  <si>
    <t>SET DESTORNILLADORES 17PCS</t>
  </si>
  <si>
    <t>SET DESTORNILLADORES 18PCS</t>
  </si>
  <si>
    <t>SET DESTORNILLADORES 20PCS</t>
  </si>
  <si>
    <t>SET DESTORNILLADORES 5PCS</t>
  </si>
  <si>
    <t>JUEGO DE RASQUETAS  6PCS</t>
  </si>
  <si>
    <t>JUEGO DE CÚTERES 3PZS + CUCHILLAS DE RECAMBIO</t>
  </si>
  <si>
    <t>JUEGO DE TIJERAS 3PCS</t>
  </si>
  <si>
    <t>SET DE 3 ESPÁTULAS</t>
  </si>
  <si>
    <t>CINTA MÉTRICA 7,50 M.</t>
  </si>
  <si>
    <t>CINTA ADHESIVA  48MMX30M</t>
  </si>
  <si>
    <t>JUEGO DE BROCAS DE PIEDRA 11 PIEZAS</t>
  </si>
  <si>
    <t>SET ESPÁTULAS 30/50/80MM</t>
  </si>
  <si>
    <t>SARGENTO F 50X400MM MADERA</t>
  </si>
  <si>
    <t>SARGENTO F 80X250MM MADERA</t>
  </si>
  <si>
    <t>JUEGO DE SARGENTOS PLÁSTICO  9" 2PZAS</t>
  </si>
  <si>
    <t>TENAZA CORTA ALAMBRES  6"</t>
  </si>
  <si>
    <t>CADENA ANTIRROBO 22 X 1000 MM</t>
  </si>
  <si>
    <t>CADENA ANTIRROBO 5 X 900 MM</t>
  </si>
  <si>
    <t>SET DE RIEGO 5 PIEZAS</t>
  </si>
  <si>
    <t>PISTOLA ESPIRAL RASCA TUBOS 6MM X 3M</t>
  </si>
  <si>
    <t>DISCO DE LAMINAS 3 PIEZAS</t>
  </si>
  <si>
    <t>LIMPIADOR DE SUPERFICIES TELESCÓPICO</t>
  </si>
  <si>
    <t>SARGENTO DE MANGUERA SET 26PCS</t>
  </si>
  <si>
    <t>SET DESTORNILLADORES 8PCS</t>
  </si>
  <si>
    <t>CINTA ADHESIVA  48MMX40M</t>
  </si>
  <si>
    <t>SARGENTO 50X400MM PLÁSTICO</t>
  </si>
  <si>
    <t>SARGENTO 50X600MM PLÁSTICO</t>
  </si>
  <si>
    <t>SARGENTO 80X120MM PLÁSTICO</t>
  </si>
  <si>
    <t>SARGENTO 80X400MM MADERA</t>
  </si>
  <si>
    <t>SARGENTO 80X300MM MADERA</t>
  </si>
  <si>
    <t>JUEGO DE SARGENTOS METAL  6" 2PZAS</t>
  </si>
  <si>
    <t>TENAZAS 180 MM.</t>
  </si>
  <si>
    <t>SET BROCHAS 8PCS</t>
  </si>
  <si>
    <t>CUERDA 75M Ø3MM 2 HILOS</t>
  </si>
  <si>
    <t xml:space="preserve">RASCADOR DE PLÁSTICO </t>
  </si>
  <si>
    <t>RASCADOR MINI  2PCS</t>
  </si>
  <si>
    <t>PAÑOS MICROFIBRA 6PCS</t>
  </si>
  <si>
    <t xml:space="preserve">RODILLOS PARA PINTAR ACRÍLICO MINI INCL. 4 MANGAS  </t>
  </si>
  <si>
    <t>RODILLO PARA PINTAR ESPUMA MINI INCL. 4 MANGAS  100</t>
  </si>
  <si>
    <t>SET DE ESPÁTULAS, 3 PIEZAS</t>
  </si>
  <si>
    <t>JUEGO DE CÚTERES 9PZS</t>
  </si>
  <si>
    <t>BRIDAS BLANCAS  125PCS 5X250MM BLANCO</t>
  </si>
  <si>
    <t>BRIDAS NEGRAS  125PCS 5X250MM NEGRO</t>
  </si>
  <si>
    <t>SET PAÑOS MICROFIBRA 7PCS</t>
  </si>
  <si>
    <t xml:space="preserve">PLUMERO FLEXIBLE </t>
  </si>
  <si>
    <t>GRAPAS 8MM 1000PCS</t>
  </si>
  <si>
    <t>SET BROCHAS 6 PCS</t>
  </si>
  <si>
    <t>JUEGO DE RASQUETAS SILICONA</t>
  </si>
  <si>
    <t>SET HERRAMIENTAS 7 PCS</t>
  </si>
  <si>
    <t>SET PAÑOS DE COCINA 3 PCS</t>
  </si>
  <si>
    <t>SET DESTORNILLADORES 5 PCS</t>
  </si>
  <si>
    <t>SET BROCAS HSS  18PCS</t>
  </si>
  <si>
    <t>JUEGOS DE BROCAS DE PIEDRA 16PCS</t>
  </si>
  <si>
    <t>CONJUNTO DE BROCAS MIXTAS 35PCS</t>
  </si>
  <si>
    <t>PUNTAS DE DESTORNILLADOR 45PCS</t>
  </si>
  <si>
    <t>CONJUNTO DE BROCAS MIXTAS 32PCS</t>
  </si>
  <si>
    <t>JUEGO DE TIJERAS DE PODA, 2 PIEZAS</t>
  </si>
  <si>
    <t>SET BROCHAS 9PCS</t>
  </si>
  <si>
    <t>SET DE PINTURA 4 PIEZAS</t>
  </si>
  <si>
    <t>SET DE DUCHA</t>
  </si>
  <si>
    <t>BRIDAS NEGRAS  2,5X100MM 100PCS</t>
  </si>
  <si>
    <t>BRIDAS BLANCAS  2,5X100MM 100PCS</t>
  </si>
  <si>
    <t>BRIDAS NEGRAS  2,5X200MM 100PCS</t>
  </si>
  <si>
    <t>BRIDAS BLANCAS  2,5X200MM 100PCS</t>
  </si>
  <si>
    <t>BRIDAS NEGRAS  3,6X140MM 100PCS</t>
  </si>
  <si>
    <t>BRIDAS BLANCAS  3,6X140MM 100PCS</t>
  </si>
  <si>
    <t>BRIDAS NEGRAS  3,6X200MM 100PCS</t>
  </si>
  <si>
    <t>BRIDAS BLANCAS  3,6X200MM 100PCS</t>
  </si>
  <si>
    <t>BRIDAS NEGRAS  4,8X200MM 100PCS</t>
  </si>
  <si>
    <t>BRIDAS BLANCAS  4,8X200MM 100PCS</t>
  </si>
  <si>
    <t>BRIDAS NEGRAS  3,6X300MM 100PCS</t>
  </si>
  <si>
    <t>BRIDAS BLANCAS  3,6X300MM 100PCS</t>
  </si>
  <si>
    <t>BRIDAS VERDES  4,8X200MM 100U.</t>
  </si>
  <si>
    <t>BRIDAS   DE FIJACIÓN  4,8X200 100</t>
  </si>
  <si>
    <t>BRIDAS   DE FIJACIÓN 4,8X200 100</t>
  </si>
  <si>
    <t>BRIDAS  CON ETIQUETA BLANCO 4,8X190MM 1</t>
  </si>
  <si>
    <t>BRIDAS  RESISTENTES AL FRÍO  EXTREMO</t>
  </si>
  <si>
    <t>BRIDAS NEGRAS  10X43MM 100 PCS.</t>
  </si>
  <si>
    <t>BRIDAS BLANCAS  4,8X300MM 100PCS</t>
  </si>
  <si>
    <t>BRIDAS NEGRAS  4,8X300MM 100PCS</t>
  </si>
  <si>
    <t>BRIDAS BLANCAS  4,8X370MM 100PCS</t>
  </si>
  <si>
    <t>BRIDAS NEGRAS  4,8X370MM 100PCS</t>
  </si>
  <si>
    <t>BRIDAS MULTICOLOR  NATURAL/COLOREADO 12</t>
  </si>
  <si>
    <t>BRIDAS MULTICOLOR  6 COLORES 300U.</t>
  </si>
  <si>
    <t>BRIDAS MULTICOLOR  NATURAL/NEGRO 600U.</t>
  </si>
  <si>
    <t>BRIDAS NEGRAS  7,6X300MM 100PCS</t>
  </si>
  <si>
    <t>BRIDAS BLANCAS  7,6X300MM 100PCS</t>
  </si>
  <si>
    <t>BRIDAS BLANCAS  7,6X370MM 100PCS</t>
  </si>
  <si>
    <t>BRIDAS NEGRAS  7,6X370MM 100PCS</t>
  </si>
  <si>
    <t>BRIDAS BLANCAS  7,6X540MM 100PCS</t>
  </si>
  <si>
    <t>BRIDAS NEGRAS  7,6X540MM 100PCS</t>
  </si>
  <si>
    <t>OFERTAS:  PINTURA , HERRAMIENTA, MEJORA DE LA CASA</t>
  </si>
  <si>
    <t xml:space="preserve">ABREBOTELLAS Y TARROS </t>
  </si>
  <si>
    <t>CINTA DOBLE CARA 18MMX5M</t>
  </si>
  <si>
    <t xml:space="preserve">BOTELLA PARA BROCHAS </t>
  </si>
  <si>
    <t>SET ESPÁTULAS 2PCS</t>
  </si>
  <si>
    <t>CORDEL 1.2MMX61M</t>
  </si>
  <si>
    <t>TIJERAS 245MM</t>
  </si>
  <si>
    <t>LIMPIA VENTANAS</t>
  </si>
  <si>
    <t>SET DESTORNILLADORES 16PCS</t>
  </si>
  <si>
    <t>SET LLAVES HEX. 9PCS</t>
  </si>
  <si>
    <t xml:space="preserve">ALICATE SACABOCADOS </t>
  </si>
  <si>
    <t>CINCEL  PARA MADERA 20 MM.</t>
  </si>
  <si>
    <t xml:space="preserve">LIMPIADOR DE VENTANAS EN SILICONA </t>
  </si>
  <si>
    <t>ESPONJA MICROFIBRA</t>
  </si>
  <si>
    <t>CINTA DOBLE CARA 48MMX10M 3PCS</t>
  </si>
  <si>
    <t>MONO DE TRABAJO XL</t>
  </si>
  <si>
    <t>JUEGO DE BROCAS MULTIUSOS 5/6/8  9 PIEZAS</t>
  </si>
  <si>
    <t xml:space="preserve">PROTECTOR PUERTA ANTIPOLVO 1200X2200MM 60 MICRONES </t>
  </si>
  <si>
    <t>PROTECTOR PUERTA ANTIPOLVO 1200X2200MM 60 MICRONES</t>
  </si>
  <si>
    <t>RODILLO PARA PINTAR ANGORA 100MM 11PCS</t>
  </si>
  <si>
    <t>GAFAS</t>
  </si>
  <si>
    <t>GAFAS DE LECTURA MODELO 3 AZUL/NEGRO +1.00</t>
  </si>
  <si>
    <t>GAFAS DE LECTURA MODELO 3 AZUL/NEGRO +1.50</t>
  </si>
  <si>
    <t>GAFAS DE LECTURA MODELO 3 AZUL/NEGRO +2.00</t>
  </si>
  <si>
    <t>GAFAS DE LECTURA MODELO 3 AZUL/NEGRO +2.50</t>
  </si>
  <si>
    <t>GAFAS DE LECTURA MODELO 3 AZUL/NEGRO +3.00</t>
  </si>
  <si>
    <t>GAFAS DE LECTURA MODELO 3 AZUL/NEGRO +3.50</t>
  </si>
  <si>
    <t>GAFAS DE LECTURA MODELO 3 ROJO/NEGRO +1.00</t>
  </si>
  <si>
    <t>GAFAS DE LECTURA MODELO 3 ROJO/NEGRO +1.50</t>
  </si>
  <si>
    <t>GAFAS DE LECTURA MODELO 3 ROJO/NEGRO +2.00</t>
  </si>
  <si>
    <t>GAFAS DE LECTURA MODELO 3 ROJO/NEGRO +2.50</t>
  </si>
  <si>
    <t>GAFAS DE LECTURA MODELO 3 ROJO/NEGRO +3.00</t>
  </si>
  <si>
    <t>GAFAS DE LECTURA MODELO 3 ROJO/NEGRO +3.50</t>
  </si>
  <si>
    <t>GAFAS DE LECTURA MODELO 3 MARRÓN/NEGRO +1.00</t>
  </si>
  <si>
    <t>GAFAS DE LECTURA MODELO 3 MARRÓN/NEGRO +1.50</t>
  </si>
  <si>
    <t>GAFAS DE LECTURA MODELO 3 MARRÓN/NEGRO +2.00</t>
  </si>
  <si>
    <t>GAFAS DE LECTURA MODELO 3 MARRÓN/NEGRO +2.50</t>
  </si>
  <si>
    <t>GAFAS DE LECTURA MODELO 3 MARRÓN/NEGRO +3.00</t>
  </si>
  <si>
    <t>GAFAS DE LECTURA MODELO 3 MARRÓN/NEGRO +3.50</t>
  </si>
  <si>
    <t>GAFAS DE LECTURA MODELO 4 NEGRO/GRIS +1.00</t>
  </si>
  <si>
    <t>GAFAS DE LECTURA MODELO 4 NEGRO/GRIS +1.50</t>
  </si>
  <si>
    <t>GAFAS DE LECTURA MODELO 4 NEGRO/GRIS +2.00</t>
  </si>
  <si>
    <t>GAFAS DE LECTURA MODELO 4 NEGRO/GRIS +2.50</t>
  </si>
  <si>
    <t>GAFAS DE LECTURA MODELO 4 NEGRO/GRIS +3.00</t>
  </si>
  <si>
    <t>GAFAS DE LECTURA MODELO 4 NEGRO/GRIS +3.50</t>
  </si>
  <si>
    <t>GAFAS DE LECTURA MODELO 4 NEGRO/AZUL +1.00</t>
  </si>
  <si>
    <t>GAFAS DE LECTURA MODELO 4 NEGRO/AZUL +1.50</t>
  </si>
  <si>
    <t>GAFAS DE LECTURA MODELO 4 NEGRO/AZUL +2.00</t>
  </si>
  <si>
    <t>GAFAS DE LECTURA MODELO 4 NEGRO/AZUL +2.50</t>
  </si>
  <si>
    <t>GAFAS DE LECTURA MODELO 4 NEGRO/AZUL +3.00</t>
  </si>
  <si>
    <t>GAFAS DE LECTURA MODELO 4 NEGRO/AZUL +3.50</t>
  </si>
  <si>
    <t>GAFAS DE LECTURA MODELO 4 NEGRO/RED +1.00</t>
  </si>
  <si>
    <t>GAFAS DE LECTURA MODELO 4 NEGRO/ROJO +1.50</t>
  </si>
  <si>
    <t>GAFAS DE LECTURA MODELO 4 NEGRO/ROJO +2.00</t>
  </si>
  <si>
    <t>GAFAS DE LECTURA MODELO 4 NEGRO/ROJO +2.50</t>
  </si>
  <si>
    <t>GAFAS DE LECTURA MODELO 4 NEGRO/ROJO +3.00</t>
  </si>
  <si>
    <t>GAFAS DE LECTURA MODELO 4 NEGRO/ROJO +3.50</t>
  </si>
  <si>
    <t>GAFAS DE LECTURA MODELO 1 NEGRO +1.00</t>
  </si>
  <si>
    <t>GAFAS DE LECTURA MODELO 1 NEGRO +1.50</t>
  </si>
  <si>
    <t>GAFAS DE LECTURA MODELO 1 NEGRO +2.00</t>
  </si>
  <si>
    <t>GAFAS DE LECTURA MODELO 1 NEGRO +2.50</t>
  </si>
  <si>
    <t>GAFAS DE LECTURA MODELO 1 NEGRO +3.00</t>
  </si>
  <si>
    <t>GAFAS DE LECTURA MODELO 1 NEGRO +3.50</t>
  </si>
  <si>
    <t>GAFAS DE LECTURA MODELO 1 GRIS +1.50</t>
  </si>
  <si>
    <t>GAFAS DE LECTURA MODELO 1 GRIS +2.00</t>
  </si>
  <si>
    <t>GAFAS DE LECTURA MODELO 1 GRIS +2.50</t>
  </si>
  <si>
    <t>GAFAS DE LECTURA MODELO 1 GRIS +3.00</t>
  </si>
  <si>
    <t>GAFAS DE LECTURA MODELO 1 GRIS +3.50</t>
  </si>
  <si>
    <t>GAFAS DE LECTURA MODELO 1 AZUL +1.00</t>
  </si>
  <si>
    <t>GAFAS DE LECTURA MODELO 1 AZUL +1.50</t>
  </si>
  <si>
    <t>GAFAS DE LECTURA MODELO 1 AZUL +2.00</t>
  </si>
  <si>
    <t>GAFAS DE LECTURA MODELO 1 AZUL +2.50</t>
  </si>
  <si>
    <t>GAFAS DE LECTURA MODELO 1 AZUL +3.00</t>
  </si>
  <si>
    <t>GAFAS DE LECTURA MODELO 1 AZUL +3.50</t>
  </si>
  <si>
    <t>GAFAS DE LECTURA MODELO 2 MARRÓN/GRIS +1.00</t>
  </si>
  <si>
    <t>GAFAS DE LECTURA MODELO 2 MARRÓN/GRIS +1.50</t>
  </si>
  <si>
    <t>GAFAS DE LECTURA MODELO 2 MARRÓN/GRIS +2.00</t>
  </si>
  <si>
    <t>GAFAS DE LECTURA MODELO 2 MARRÓN/GRIS +2.50</t>
  </si>
  <si>
    <t>GAFAS DE LECTURA MODELO 2 MARRÓN/GRIS +3.00</t>
  </si>
  <si>
    <t>GAFAS DE LECTURA MODELO 2 MARRÓN/GRIS +3.50</t>
  </si>
  <si>
    <t>GAFAS DE LECTURA MODELO 2 NEGRO/GRIS +1.00</t>
  </si>
  <si>
    <t>GAFAS DE LECTURA MODELO 2 NEGRO/GRIS +1.50</t>
  </si>
  <si>
    <t>GAFAS DE LECTURA MODELO 2 NEGRO/GRIS +2.00</t>
  </si>
  <si>
    <t>GAFAS DE LECTURA MODELO 2 NEGRO/GRIS +2.50</t>
  </si>
  <si>
    <t>GAFAS DE LECTURA MODELO 2 NEGRO/GRIS +3.00</t>
  </si>
  <si>
    <t>GAFAS DE LECTURA MODELO 2 NEGRO/GRIS +3.50</t>
  </si>
  <si>
    <t>GAFAS DE LECTURA MODELO 2 NEGRO +1.00</t>
  </si>
  <si>
    <t>GAFAS DE LECTURA MODELO 2 NEGRO +1.50</t>
  </si>
  <si>
    <t>GAFAS DE LECTURA MODELO 2 NEGRO +2.00</t>
  </si>
  <si>
    <t>GAFAS DE LECTURA MODELO 2 NEGRO +2.50</t>
  </si>
  <si>
    <t>GAFAS DE LECTURA MODELO 2 NEGRO +3.00</t>
  </si>
  <si>
    <t>GAFAS DE LECTURA MODELO 2 NEGRO +3.50</t>
  </si>
  <si>
    <t>CESTA</t>
  </si>
  <si>
    <t xml:space="preserve">RODILLO PARA PELUSA </t>
  </si>
  <si>
    <t>LIMPIA CRISTALES</t>
  </si>
  <si>
    <t>MIX 2,99€ € / 5,99€ €</t>
  </si>
  <si>
    <t>PREMION CAJA MIXTA PRECIO A 001 50PCS (2,99€)</t>
  </si>
  <si>
    <t>PREMION CAJA MIXTA PRECIO A 002 50PCS (2,99€)</t>
  </si>
  <si>
    <t>PREMION CAJA MIXTA PRECIO A 003 50PCS (2,99€)</t>
  </si>
  <si>
    <t>PREMION CAJA MIXTA PRECIO A 004 50PCS (2,99€)</t>
  </si>
  <si>
    <t>PREMION CAJA MIXTA PRECIO A 005 25PCS (2,99€)</t>
  </si>
  <si>
    <t>PREMION CAJA MIXTA PRECIO A 006 50PCS (2,99€)</t>
  </si>
  <si>
    <t>PREMION CAJA MIXTA PRECIO B 001 30PCS (5,99€)</t>
  </si>
  <si>
    <t>PREMION CAJA MIXTA PRECIO B 002 15PCS (5,99€)</t>
  </si>
  <si>
    <t>PREMION CAJA MIXTA PRECIO B 003 15PCS (5,99€)</t>
  </si>
  <si>
    <t>PREMION CAJA MIXTA PRECIO B 004 30PCS (5,99€)</t>
  </si>
  <si>
    <t>PREMION CAJA MIXTA PRECIO B 005 30PCS (5,99€)</t>
  </si>
  <si>
    <t>PREMION CAJA MIXTA PRECIO B 006 30PCS (5,99€)</t>
  </si>
  <si>
    <t>PREMION CAJA MIXTA PRECIO B 007 30PCS (5,99€)</t>
  </si>
  <si>
    <t>PREMION CAJA MIXTA PRECIO B 008 30PCS (5,99€)</t>
  </si>
  <si>
    <t>PREMION CAJA MIXTA PRECIO B 009 25PCS (5,99€)</t>
  </si>
  <si>
    <t>PREMION CAJA MIXTA PRECIO B 010 15PCS (5,99€)</t>
  </si>
  <si>
    <t>PREMION CAJA MIXTA PRECIO B 011 15PCS (5,99€)</t>
  </si>
  <si>
    <t>PREMION CAJA MIXTA PRECIO B 012 35PCS (5,99€)</t>
  </si>
  <si>
    <t>PARAGUAS 48PCS ( 32 CORTOS 5,99 €/  16 LARGOS 9,99 €)</t>
  </si>
  <si>
    <t>MATAMOSCAS 24PZAS(2,99€)</t>
  </si>
  <si>
    <t>IMÁN TELESCÓPICO  12 PCS(5,99€)</t>
  </si>
  <si>
    <t>RASCA ESPALDA 24U.(2,99€)</t>
  </si>
  <si>
    <t>ENCENDEDOR ELECTRÓNICO USB LARGO (9,99€)</t>
  </si>
  <si>
    <t>ENCENDEDOR ELECTRÓNICO LED 24U.(8,99€)</t>
  </si>
  <si>
    <t>ENCENDEDOR ELECTRÓNICO PVC  24U.(2,99€)</t>
  </si>
  <si>
    <t>ENCENDEDOR ELECTRÓNICO PEQUEÑO 24U.(5,99€)</t>
  </si>
  <si>
    <t>TIJERAS 195MM  24U.(5,99€)</t>
  </si>
  <si>
    <t>EXPOSITORES</t>
  </si>
  <si>
    <t xml:space="preserve">EXPOSITOR CON CESTAS METAL 600X500X1540MM </t>
  </si>
  <si>
    <t xml:space="preserve">EXPOSITOR CESTA DE PROMOCIÓN 1560X890X1380MM </t>
  </si>
  <si>
    <t>DISPLAYPRE04M2,99€</t>
  </si>
  <si>
    <t xml:space="preserve">ETIQUETA MAGNÉTICA 2,99€ DISPLAYPRE04 </t>
  </si>
  <si>
    <t>DISPLAYPRE04M5,99€</t>
  </si>
  <si>
    <t xml:space="preserve">ETIQUETA MAGNÉTICA 5,99€ DISPLAYPRE04 </t>
  </si>
  <si>
    <t xml:space="preserve">REJILLA DE EXPOSICIÓN IZQUIERDA METAL 2000X450MM </t>
  </si>
  <si>
    <t>GRID1</t>
  </si>
  <si>
    <t>GRID2</t>
  </si>
  <si>
    <t>GRID3</t>
  </si>
  <si>
    <t>GRID5</t>
  </si>
  <si>
    <t>GRID6</t>
  </si>
  <si>
    <t>GRID7</t>
  </si>
  <si>
    <t>GRID8</t>
  </si>
  <si>
    <t>GRID9</t>
  </si>
  <si>
    <t>GRID10</t>
  </si>
  <si>
    <t>GRID14</t>
  </si>
  <si>
    <t>GRID15</t>
  </si>
  <si>
    <t>GRID16</t>
  </si>
  <si>
    <t>GRID17</t>
  </si>
  <si>
    <t>GRID18</t>
  </si>
  <si>
    <t>GRID19</t>
  </si>
  <si>
    <t>PRE900218</t>
  </si>
  <si>
    <t>PRE900232</t>
  </si>
  <si>
    <t>ENCENDEDOR ELECTRÓNICO USB LARGO PLEGABLE</t>
  </si>
  <si>
    <t>PENDIENTE</t>
  </si>
  <si>
    <t>CUCHILLO DE SEGURIDAD RETRÁCTIL - 4 UDS.</t>
  </si>
  <si>
    <t>PEDIDO MÍNIMO NO ENVÍA</t>
  </si>
  <si>
    <t>COSTE PORTES NO</t>
  </si>
  <si>
    <t>TARIFA -50% DTO.</t>
  </si>
  <si>
    <t>ARTÍCULO</t>
  </si>
  <si>
    <t>DTO</t>
  </si>
  <si>
    <t>PRECIO NETO</t>
  </si>
  <si>
    <t>CANTIDAD</t>
  </si>
  <si>
    <t>E-PREMION</t>
  </si>
  <si>
    <t>TOTAL PEDIDO</t>
  </si>
  <si>
    <t>PORTES PAGADOS 480 € (BALEARES 480 € - CANARIAS 1200 €)</t>
  </si>
  <si>
    <t>ABRE CAJAS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</si>
</sst>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_-* #,##0.00\ [$€-C0A]_-;\-* #,##0.00\ [$€-C0A]_-;_-* &quot;-&quot;??\ [$€-C0A]_-;_-@_-"/>
    <numFmt numFmtId="165" formatCode="&quot; &quot;#,##0.00&quot; &quot;[$€-C0A]&quot; &quot;;&quot;-&quot;#,##0.00&quot; &quot;[$€-C0A]&quot; &quot;;&quot; -&quot;00&quot; &quot;[$€-C0A]&quot; &quot;;&quot; &quot;@&quot; &quot;"/>
    <numFmt numFmtId="166" formatCode="#,###"/>
  </numFmts>
  <fonts count="2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8"/>
      <color rgb="FF000000"/>
      <name val="Calibri"/>
      <family val="2"/>
      <scheme val="minor"/>
    </font>
    <font>
      <sz val="11"/>
      <color rgb="FF000000"/>
      <name val="Calibri"/>
      <family val="2"/>
    </font>
    <font>
      <sz val="8"/>
      <name val="Calibri"/>
      <family val="2"/>
      <scheme val="minor"/>
    </font>
    <font>
      <sz val="36"/>
      <color theme="4" tint="0.79998168889431442"/>
      <name val="Calibri"/>
      <family val="2"/>
      <scheme val="minor"/>
    </font>
    <font>
      <sz val="1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sz val="8"/>
      <color theme="1"/>
      <name val="Arial"/>
      <family val="2"/>
    </font>
    <font>
      <b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8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89E9FF"/>
        <bgColor indexed="64"/>
      </patternFill>
    </fill>
    <fill>
      <patternFill patternType="solid">
        <fgColor rgb="FFFFAFFF"/>
        <bgColor indexed="64"/>
      </patternFill>
    </fill>
    <fill>
      <patternFill patternType="solid">
        <fgColor rgb="FFFFC1FF"/>
        <bgColor indexed="64"/>
      </patternFill>
    </fill>
    <fill>
      <patternFill patternType="solid">
        <fgColor rgb="FFB9FFB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D6E5F"/>
        <bgColor indexed="64"/>
      </patternFill>
    </fill>
    <fill>
      <patternFill patternType="solid">
        <fgColor rgb="FFFEBBB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</fills>
  <borders count="3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9" fontId="4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224">
    <xf numFmtId="0" fontId="0" fillId="0" borderId="0" xfId="0"/>
    <xf numFmtId="0" fontId="0" fillId="0" borderId="5" xfId="0" applyBorder="1"/>
    <xf numFmtId="0" fontId="0" fillId="0" borderId="7" xfId="0" applyBorder="1"/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164" fontId="0" fillId="0" borderId="7" xfId="0" applyNumberFormat="1" applyBorder="1"/>
    <xf numFmtId="164" fontId="0" fillId="0" borderId="0" xfId="0" applyNumberFormat="1"/>
    <xf numFmtId="0" fontId="2" fillId="0" borderId="7" xfId="0" applyFont="1" applyBorder="1" applyAlignment="1">
      <alignment horizontal="center"/>
    </xf>
    <xf numFmtId="164" fontId="2" fillId="0" borderId="7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1" fontId="0" fillId="0" borderId="7" xfId="0" applyNumberFormat="1" applyBorder="1" applyAlignment="1">
      <alignment horizontal="left"/>
    </xf>
    <xf numFmtId="1" fontId="0" fillId="0" borderId="7" xfId="2" applyNumberFormat="1" applyFont="1" applyBorder="1" applyAlignment="1">
      <alignment horizontal="left"/>
    </xf>
    <xf numFmtId="0" fontId="1" fillId="0" borderId="7" xfId="0" applyFont="1" applyBorder="1"/>
    <xf numFmtId="0" fontId="6" fillId="0" borderId="0" xfId="0" applyFont="1"/>
    <xf numFmtId="0" fontId="0" fillId="3" borderId="0" xfId="0" applyFill="1"/>
    <xf numFmtId="0" fontId="5" fillId="2" borderId="0" xfId="0" applyFont="1" applyFill="1"/>
    <xf numFmtId="0" fontId="0" fillId="2" borderId="0" xfId="0" applyFill="1"/>
    <xf numFmtId="0" fontId="2" fillId="0" borderId="12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64" fontId="2" fillId="0" borderId="12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2" fillId="0" borderId="9" xfId="0" applyFont="1" applyBorder="1" applyAlignment="1">
      <alignment vertical="center" wrapText="1"/>
    </xf>
    <xf numFmtId="0" fontId="10" fillId="2" borderId="0" xfId="0" applyFont="1" applyFill="1" applyAlignment="1">
      <alignment horizontal="center"/>
    </xf>
    <xf numFmtId="0" fontId="12" fillId="0" borderId="19" xfId="0" applyFont="1" applyBorder="1" applyAlignment="1">
      <alignment vertical="center" wrapText="1"/>
    </xf>
    <xf numFmtId="0" fontId="2" fillId="0" borderId="0" xfId="0" applyFont="1" applyAlignment="1">
      <alignment horizontal="center" wrapText="1"/>
    </xf>
    <xf numFmtId="164" fontId="0" fillId="0" borderId="19" xfId="0" applyNumberFormat="1" applyBorder="1"/>
    <xf numFmtId="0" fontId="2" fillId="0" borderId="11" xfId="0" applyFont="1" applyBorder="1" applyAlignment="1">
      <alignment horizontal="center"/>
    </xf>
    <xf numFmtId="164" fontId="2" fillId="0" borderId="11" xfId="0" applyNumberFormat="1" applyFont="1" applyBorder="1" applyAlignment="1">
      <alignment horizontal="center"/>
    </xf>
    <xf numFmtId="0" fontId="1" fillId="0" borderId="13" xfId="0" applyFont="1" applyBorder="1"/>
    <xf numFmtId="0" fontId="1" fillId="0" borderId="10" xfId="0" applyFont="1" applyBorder="1"/>
    <xf numFmtId="0" fontId="0" fillId="0" borderId="10" xfId="0" applyBorder="1"/>
    <xf numFmtId="0" fontId="0" fillId="0" borderId="10" xfId="0" applyBorder="1" applyAlignment="1">
      <alignment horizontal="center"/>
    </xf>
    <xf numFmtId="164" fontId="0" fillId="0" borderId="10" xfId="0" applyNumberFormat="1" applyBorder="1"/>
    <xf numFmtId="164" fontId="0" fillId="0" borderId="14" xfId="0" applyNumberFormat="1" applyBorder="1"/>
    <xf numFmtId="0" fontId="0" fillId="0" borderId="9" xfId="0" applyBorder="1"/>
    <xf numFmtId="164" fontId="0" fillId="0" borderId="15" xfId="0" applyNumberFormat="1" applyBorder="1"/>
    <xf numFmtId="0" fontId="0" fillId="0" borderId="16" xfId="0" applyBorder="1"/>
    <xf numFmtId="0" fontId="0" fillId="0" borderId="17" xfId="0" applyBorder="1"/>
    <xf numFmtId="0" fontId="0" fillId="0" borderId="17" xfId="0" applyBorder="1" applyAlignment="1">
      <alignment horizontal="center"/>
    </xf>
    <xf numFmtId="164" fontId="0" fillId="0" borderId="17" xfId="0" applyNumberFormat="1" applyBorder="1"/>
    <xf numFmtId="164" fontId="0" fillId="0" borderId="18" xfId="0" applyNumberFormat="1" applyBorder="1"/>
    <xf numFmtId="0" fontId="0" fillId="0" borderId="20" xfId="0" applyBorder="1"/>
    <xf numFmtId="0" fontId="0" fillId="0" borderId="4" xfId="0" applyBorder="1"/>
    <xf numFmtId="0" fontId="0" fillId="3" borderId="5" xfId="0" applyFill="1" applyBorder="1"/>
    <xf numFmtId="0" fontId="0" fillId="3" borderId="6" xfId="0" applyFill="1" applyBorder="1"/>
    <xf numFmtId="0" fontId="0" fillId="0" borderId="8" xfId="0" applyBorder="1" applyAlignment="1">
      <alignment horizontal="center"/>
    </xf>
    <xf numFmtId="0" fontId="3" fillId="0" borderId="20" xfId="0" applyFont="1" applyBorder="1" applyAlignment="1">
      <alignment horizontal="center"/>
    </xf>
    <xf numFmtId="164" fontId="3" fillId="0" borderId="20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5" xfId="0" applyNumberFormat="1" applyBorder="1"/>
    <xf numFmtId="0" fontId="0" fillId="0" borderId="6" xfId="0" applyBorder="1"/>
    <xf numFmtId="164" fontId="0" fillId="0" borderId="21" xfId="0" applyNumberFormat="1" applyBorder="1"/>
    <xf numFmtId="164" fontId="3" fillId="0" borderId="12" xfId="0" applyNumberFormat="1" applyFont="1" applyBorder="1"/>
    <xf numFmtId="0" fontId="0" fillId="0" borderId="22" xfId="0" applyBorder="1"/>
    <xf numFmtId="0" fontId="3" fillId="0" borderId="12" xfId="0" applyFont="1" applyBorder="1"/>
    <xf numFmtId="0" fontId="0" fillId="0" borderId="11" xfId="0" applyBorder="1"/>
    <xf numFmtId="0" fontId="0" fillId="0" borderId="11" xfId="0" applyBorder="1" applyAlignment="1">
      <alignment horizontal="center"/>
    </xf>
    <xf numFmtId="164" fontId="0" fillId="0" borderId="11" xfId="0" applyNumberFormat="1" applyBorder="1"/>
    <xf numFmtId="0" fontId="3" fillId="0" borderId="1" xfId="0" applyFont="1" applyBorder="1"/>
    <xf numFmtId="0" fontId="3" fillId="0" borderId="2" xfId="0" applyFont="1" applyBorder="1"/>
    <xf numFmtId="0" fontId="3" fillId="0" borderId="2" xfId="0" applyFont="1" applyBorder="1" applyAlignment="1">
      <alignment horizontal="center"/>
    </xf>
    <xf numFmtId="164" fontId="3" fillId="0" borderId="3" xfId="0" applyNumberFormat="1" applyFont="1" applyBorder="1"/>
    <xf numFmtId="164" fontId="3" fillId="0" borderId="7" xfId="0" applyNumberFormat="1" applyFont="1" applyBorder="1"/>
    <xf numFmtId="164" fontId="3" fillId="0" borderId="15" xfId="0" applyNumberFormat="1" applyFont="1" applyBorder="1"/>
    <xf numFmtId="166" fontId="13" fillId="0" borderId="14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15" fillId="0" borderId="0" xfId="0" applyFont="1" applyAlignment="1">
      <alignment vertical="center" wrapText="1"/>
    </xf>
    <xf numFmtId="9" fontId="15" fillId="0" borderId="0" xfId="0" applyNumberFormat="1" applyFont="1" applyAlignment="1">
      <alignment vertical="center" wrapText="1"/>
    </xf>
    <xf numFmtId="0" fontId="0" fillId="0" borderId="0" xfId="0" applyFont="1"/>
    <xf numFmtId="0" fontId="0" fillId="0" borderId="0" xfId="0" applyFont="1" applyAlignment="1">
      <alignment horizontal="center" wrapText="1"/>
    </xf>
    <xf numFmtId="0" fontId="16" fillId="5" borderId="0" xfId="0" applyFont="1" applyFill="1" applyAlignment="1">
      <alignment wrapText="1"/>
    </xf>
    <xf numFmtId="0" fontId="16" fillId="5" borderId="0" xfId="0" applyFont="1" applyFill="1" applyAlignment="1">
      <alignment horizontal="center" wrapText="1"/>
    </xf>
    <xf numFmtId="0" fontId="17" fillId="5" borderId="0" xfId="0" applyFont="1" applyFill="1" applyAlignment="1">
      <alignment horizontal="center" wrapText="1"/>
    </xf>
    <xf numFmtId="0" fontId="17" fillId="6" borderId="12" xfId="0" applyFont="1" applyFill="1" applyBorder="1" applyAlignment="1">
      <alignment horizontal="center" vertical="center" wrapText="1"/>
    </xf>
    <xf numFmtId="0" fontId="19" fillId="0" borderId="9" xfId="0" applyFont="1" applyBorder="1" applyAlignment="1">
      <alignment vertical="center" wrapText="1"/>
    </xf>
    <xf numFmtId="0" fontId="19" fillId="0" borderId="7" xfId="0" applyFont="1" applyBorder="1" applyAlignment="1">
      <alignment vertical="center" wrapText="1"/>
    </xf>
    <xf numFmtId="0" fontId="16" fillId="0" borderId="0" xfId="0" applyFont="1" applyAlignment="1">
      <alignment wrapText="1"/>
    </xf>
    <xf numFmtId="0" fontId="19" fillId="0" borderId="16" xfId="0" applyFont="1" applyBorder="1" applyAlignment="1">
      <alignment vertical="center" wrapText="1"/>
    </xf>
    <xf numFmtId="0" fontId="19" fillId="0" borderId="17" xfId="0" applyFont="1" applyBorder="1" applyAlignment="1">
      <alignment vertical="center" wrapText="1"/>
    </xf>
    <xf numFmtId="44" fontId="13" fillId="14" borderId="7" xfId="5" applyFont="1" applyFill="1" applyBorder="1" applyAlignment="1" applyProtection="1">
      <alignment horizontal="center" vertical="center" wrapText="1"/>
    </xf>
    <xf numFmtId="44" fontId="13" fillId="16" borderId="7" xfId="5" applyFont="1" applyFill="1" applyBorder="1" applyAlignment="1" applyProtection="1">
      <alignment horizontal="center" vertical="center" wrapText="1"/>
    </xf>
    <xf numFmtId="44" fontId="13" fillId="18" borderId="7" xfId="5" applyFont="1" applyFill="1" applyBorder="1" applyAlignment="1" applyProtection="1">
      <alignment horizontal="center" vertical="center" wrapText="1"/>
    </xf>
    <xf numFmtId="0" fontId="16" fillId="0" borderId="0" xfId="0" applyFont="1"/>
    <xf numFmtId="44" fontId="13" fillId="18" borderId="17" xfId="5" applyFont="1" applyFill="1" applyBorder="1" applyAlignment="1" applyProtection="1">
      <alignment horizontal="center" vertical="center" wrapText="1"/>
    </xf>
    <xf numFmtId="0" fontId="19" fillId="0" borderId="23" xfId="0" applyFont="1" applyBorder="1" applyAlignment="1">
      <alignment vertical="center" wrapText="1"/>
    </xf>
    <xf numFmtId="0" fontId="19" fillId="0" borderId="20" xfId="0" applyFont="1" applyBorder="1" applyAlignment="1">
      <alignment vertical="center" wrapText="1"/>
    </xf>
    <xf numFmtId="8" fontId="13" fillId="7" borderId="20" xfId="5" applyNumberFormat="1" applyFont="1" applyFill="1" applyBorder="1" applyAlignment="1" applyProtection="1">
      <alignment horizontal="center" vertical="center" wrapText="1"/>
    </xf>
    <xf numFmtId="0" fontId="0" fillId="7" borderId="2" xfId="0" applyFont="1" applyFill="1" applyBorder="1" applyAlignment="1">
      <alignment wrapText="1"/>
    </xf>
    <xf numFmtId="0" fontId="0" fillId="7" borderId="3" xfId="0" applyFont="1" applyFill="1" applyBorder="1" applyAlignment="1">
      <alignment wrapText="1"/>
    </xf>
    <xf numFmtId="0" fontId="19" fillId="0" borderId="24" xfId="0" applyFont="1" applyBorder="1" applyAlignment="1">
      <alignment vertical="center" wrapText="1"/>
    </xf>
    <xf numFmtId="166" fontId="13" fillId="0" borderId="25" xfId="0" applyNumberFormat="1" applyFont="1" applyBorder="1" applyAlignment="1">
      <alignment horizontal="center" vertical="center" wrapText="1"/>
    </xf>
    <xf numFmtId="9" fontId="15" fillId="0" borderId="7" xfId="0" applyNumberFormat="1" applyFont="1" applyBorder="1" applyAlignment="1">
      <alignment vertical="center" wrapText="1"/>
    </xf>
    <xf numFmtId="8" fontId="15" fillId="0" borderId="7" xfId="0" applyNumberFormat="1" applyFont="1" applyBorder="1" applyAlignment="1">
      <alignment vertical="center" wrapText="1"/>
    </xf>
    <xf numFmtId="166" fontId="13" fillId="0" borderId="26" xfId="0" applyNumberFormat="1" applyFont="1" applyBorder="1" applyAlignment="1">
      <alignment horizontal="center" vertical="center" wrapText="1"/>
    </xf>
    <xf numFmtId="166" fontId="13" fillId="0" borderId="27" xfId="0" applyNumberFormat="1" applyFont="1" applyBorder="1" applyAlignment="1">
      <alignment horizontal="center" vertical="center" wrapText="1"/>
    </xf>
    <xf numFmtId="0" fontId="19" fillId="0" borderId="22" xfId="0" applyFont="1" applyBorder="1" applyAlignment="1">
      <alignment vertical="center" wrapText="1"/>
    </xf>
    <xf numFmtId="0" fontId="19" fillId="0" borderId="11" xfId="0" applyFont="1" applyBorder="1" applyAlignment="1">
      <alignment vertical="center" wrapText="1"/>
    </xf>
    <xf numFmtId="44" fontId="13" fillId="16" borderId="11" xfId="5" applyFont="1" applyFill="1" applyBorder="1" applyAlignment="1" applyProtection="1">
      <alignment horizontal="center" vertical="center" wrapText="1"/>
    </xf>
    <xf numFmtId="166" fontId="13" fillId="0" borderId="28" xfId="0" applyNumberFormat="1" applyFont="1" applyBorder="1" applyAlignment="1">
      <alignment horizontal="center" vertical="center" wrapText="1"/>
    </xf>
    <xf numFmtId="9" fontId="15" fillId="0" borderId="11" xfId="0" applyNumberFormat="1" applyFont="1" applyBorder="1" applyAlignment="1">
      <alignment vertical="center" wrapText="1"/>
    </xf>
    <xf numFmtId="8" fontId="15" fillId="0" borderId="11" xfId="0" applyNumberFormat="1" applyFont="1" applyBorder="1" applyAlignment="1">
      <alignment vertical="center" wrapText="1"/>
    </xf>
    <xf numFmtId="44" fontId="13" fillId="18" borderId="20" xfId="5" applyFont="1" applyFill="1" applyBorder="1" applyAlignment="1" applyProtection="1">
      <alignment horizontal="center" vertical="center" wrapText="1"/>
    </xf>
    <xf numFmtId="9" fontId="15" fillId="0" borderId="20" xfId="0" applyNumberFormat="1" applyFont="1" applyBorder="1" applyAlignment="1">
      <alignment vertical="center" wrapText="1"/>
    </xf>
    <xf numFmtId="8" fontId="15" fillId="0" borderId="20" xfId="0" applyNumberFormat="1" applyFont="1" applyBorder="1" applyAlignment="1">
      <alignment vertical="center" wrapText="1"/>
    </xf>
    <xf numFmtId="0" fontId="18" fillId="17" borderId="2" xfId="0" applyFont="1" applyFill="1" applyBorder="1" applyAlignment="1">
      <alignment vertical="center" wrapText="1"/>
    </xf>
    <xf numFmtId="0" fontId="18" fillId="17" borderId="3" xfId="0" applyFont="1" applyFill="1" applyBorder="1" applyAlignment="1">
      <alignment vertical="center" wrapText="1"/>
    </xf>
    <xf numFmtId="0" fontId="18" fillId="15" borderId="2" xfId="0" applyFont="1" applyFill="1" applyBorder="1" applyAlignment="1">
      <alignment vertical="center" wrapText="1"/>
    </xf>
    <xf numFmtId="0" fontId="18" fillId="15" borderId="3" xfId="0" applyFont="1" applyFill="1" applyBorder="1" applyAlignment="1">
      <alignment vertical="center" wrapText="1"/>
    </xf>
    <xf numFmtId="44" fontId="13" fillId="14" borderId="11" xfId="5" applyFont="1" applyFill="1" applyBorder="1" applyAlignment="1" applyProtection="1">
      <alignment horizontal="center" vertical="center" wrapText="1"/>
    </xf>
    <xf numFmtId="0" fontId="18" fillId="13" borderId="2" xfId="0" applyFont="1" applyFill="1" applyBorder="1" applyAlignment="1">
      <alignment vertical="center" wrapText="1"/>
    </xf>
    <xf numFmtId="0" fontId="18" fillId="13" borderId="3" xfId="0" applyFont="1" applyFill="1" applyBorder="1" applyAlignment="1">
      <alignment vertical="center" wrapText="1"/>
    </xf>
    <xf numFmtId="44" fontId="13" fillId="14" borderId="20" xfId="5" applyFont="1" applyFill="1" applyBorder="1" applyAlignment="1" applyProtection="1">
      <alignment horizontal="center" vertical="center" wrapText="1"/>
    </xf>
    <xf numFmtId="0" fontId="18" fillId="12" borderId="2" xfId="0" applyFont="1" applyFill="1" applyBorder="1" applyAlignment="1">
      <alignment vertical="center" wrapText="1"/>
    </xf>
    <xf numFmtId="0" fontId="18" fillId="12" borderId="3" xfId="0" applyFont="1" applyFill="1" applyBorder="1" applyAlignment="1">
      <alignment vertical="center" wrapText="1"/>
    </xf>
    <xf numFmtId="0" fontId="18" fillId="11" borderId="2" xfId="0" applyFont="1" applyFill="1" applyBorder="1" applyAlignment="1">
      <alignment vertical="center" wrapText="1"/>
    </xf>
    <xf numFmtId="0" fontId="18" fillId="11" borderId="3" xfId="0" applyFont="1" applyFill="1" applyBorder="1" applyAlignment="1">
      <alignment vertical="center" wrapText="1"/>
    </xf>
    <xf numFmtId="0" fontId="18" fillId="10" borderId="2" xfId="0" applyFont="1" applyFill="1" applyBorder="1" applyAlignment="1">
      <alignment vertical="center" wrapText="1"/>
    </xf>
    <xf numFmtId="0" fontId="18" fillId="10" borderId="3" xfId="0" applyFont="1" applyFill="1" applyBorder="1" applyAlignment="1">
      <alignment vertical="center" wrapText="1"/>
    </xf>
    <xf numFmtId="0" fontId="18" fillId="9" borderId="2" xfId="0" applyFont="1" applyFill="1" applyBorder="1" applyAlignment="1">
      <alignment vertical="center" wrapText="1"/>
    </xf>
    <xf numFmtId="0" fontId="18" fillId="9" borderId="3" xfId="0" applyFont="1" applyFill="1" applyBorder="1" applyAlignment="1">
      <alignment vertical="center" wrapText="1"/>
    </xf>
    <xf numFmtId="8" fontId="13" fillId="8" borderId="20" xfId="5" applyNumberFormat="1" applyFont="1" applyFill="1" applyBorder="1" applyAlignment="1" applyProtection="1">
      <alignment horizontal="center" vertical="center" wrapText="1"/>
    </xf>
    <xf numFmtId="0" fontId="18" fillId="8" borderId="2" xfId="0" applyFont="1" applyFill="1" applyBorder="1" applyAlignment="1">
      <alignment vertical="center" wrapText="1"/>
    </xf>
    <xf numFmtId="0" fontId="18" fillId="8" borderId="3" xfId="0" applyFont="1" applyFill="1" applyBorder="1" applyAlignment="1">
      <alignment vertical="center" wrapText="1"/>
    </xf>
    <xf numFmtId="0" fontId="18" fillId="7" borderId="2" xfId="0" applyFont="1" applyFill="1" applyBorder="1" applyAlignment="1">
      <alignment vertical="center" wrapText="1"/>
    </xf>
    <xf numFmtId="8" fontId="20" fillId="0" borderId="20" xfId="0" applyNumberFormat="1" applyFont="1" applyBorder="1" applyAlignment="1">
      <alignment vertical="center" wrapText="1"/>
    </xf>
    <xf numFmtId="8" fontId="20" fillId="0" borderId="7" xfId="0" applyNumberFormat="1" applyFont="1" applyBorder="1" applyAlignment="1">
      <alignment vertical="center" wrapText="1"/>
    </xf>
    <xf numFmtId="8" fontId="20" fillId="0" borderId="11" xfId="0" applyNumberFormat="1" applyFont="1" applyBorder="1" applyAlignment="1">
      <alignment vertical="center" wrapText="1"/>
    </xf>
    <xf numFmtId="8" fontId="13" fillId="7" borderId="29" xfId="5" applyNumberFormat="1" applyFont="1" applyFill="1" applyBorder="1" applyAlignment="1" applyProtection="1">
      <alignment horizontal="center" vertical="center" wrapText="1"/>
    </xf>
    <xf numFmtId="166" fontId="13" fillId="0" borderId="30" xfId="0" applyNumberFormat="1" applyFont="1" applyBorder="1" applyAlignment="1">
      <alignment horizontal="center" vertical="center" wrapText="1"/>
    </xf>
    <xf numFmtId="8" fontId="13" fillId="7" borderId="7" xfId="5" applyNumberFormat="1" applyFont="1" applyFill="1" applyBorder="1" applyAlignment="1" applyProtection="1">
      <alignment horizontal="center" vertical="center" wrapText="1"/>
    </xf>
    <xf numFmtId="166" fontId="13" fillId="0" borderId="7" xfId="0" applyNumberFormat="1" applyFont="1" applyBorder="1" applyAlignment="1">
      <alignment horizontal="center" vertical="center" wrapText="1"/>
    </xf>
    <xf numFmtId="166" fontId="13" fillId="0" borderId="20" xfId="0" applyNumberFormat="1" applyFont="1" applyBorder="1" applyAlignment="1">
      <alignment horizontal="center" vertical="center" wrapText="1"/>
    </xf>
    <xf numFmtId="8" fontId="13" fillId="8" borderId="29" xfId="5" applyNumberFormat="1" applyFont="1" applyFill="1" applyBorder="1" applyAlignment="1" applyProtection="1">
      <alignment horizontal="center" vertical="center" wrapText="1"/>
    </xf>
    <xf numFmtId="8" fontId="13" fillId="8" borderId="7" xfId="5" applyNumberFormat="1" applyFont="1" applyFill="1" applyBorder="1" applyAlignment="1" applyProtection="1">
      <alignment horizontal="center" vertical="center" wrapText="1"/>
    </xf>
    <xf numFmtId="0" fontId="19" fillId="0" borderId="31" xfId="0" applyFont="1" applyBorder="1" applyAlignment="1">
      <alignment vertical="center" wrapText="1"/>
    </xf>
    <xf numFmtId="8" fontId="20" fillId="0" borderId="29" xfId="0" applyNumberFormat="1" applyFont="1" applyBorder="1" applyAlignment="1">
      <alignment vertical="center" wrapText="1"/>
    </xf>
    <xf numFmtId="8" fontId="13" fillId="9" borderId="29" xfId="5" applyNumberFormat="1" applyFont="1" applyFill="1" applyBorder="1" applyAlignment="1" applyProtection="1">
      <alignment horizontal="center" vertical="center" wrapText="1"/>
    </xf>
    <xf numFmtId="8" fontId="13" fillId="10" borderId="29" xfId="5" applyNumberFormat="1" applyFont="1" applyFill="1" applyBorder="1" applyAlignment="1" applyProtection="1">
      <alignment horizontal="center" vertical="center" wrapText="1"/>
    </xf>
    <xf numFmtId="8" fontId="13" fillId="9" borderId="7" xfId="5" applyNumberFormat="1" applyFont="1" applyFill="1" applyBorder="1" applyAlignment="1" applyProtection="1">
      <alignment horizontal="center" vertical="center" wrapText="1"/>
    </xf>
    <xf numFmtId="8" fontId="13" fillId="10" borderId="7" xfId="5" applyNumberFormat="1" applyFont="1" applyFill="1" applyBorder="1" applyAlignment="1" applyProtection="1">
      <alignment horizontal="center" vertical="center" wrapText="1"/>
    </xf>
    <xf numFmtId="166" fontId="13" fillId="0" borderId="0" xfId="0" applyNumberFormat="1" applyFont="1" applyBorder="1" applyAlignment="1">
      <alignment horizontal="center" vertical="center" wrapText="1"/>
    </xf>
    <xf numFmtId="8" fontId="13" fillId="9" borderId="11" xfId="5" applyNumberFormat="1" applyFont="1" applyFill="1" applyBorder="1" applyAlignment="1" applyProtection="1">
      <alignment horizontal="center" vertical="center" wrapText="1"/>
    </xf>
    <xf numFmtId="8" fontId="13" fillId="11" borderId="29" xfId="5" applyNumberFormat="1" applyFont="1" applyFill="1" applyBorder="1" applyAlignment="1" applyProtection="1">
      <alignment horizontal="center" vertical="center" wrapText="1"/>
    </xf>
    <xf numFmtId="8" fontId="13" fillId="11" borderId="7" xfId="5" applyNumberFormat="1" applyFont="1" applyFill="1" applyBorder="1" applyAlignment="1" applyProtection="1">
      <alignment horizontal="center" vertical="center" wrapText="1"/>
    </xf>
    <xf numFmtId="8" fontId="13" fillId="19" borderId="29" xfId="5" applyNumberFormat="1" applyFont="1" applyFill="1" applyBorder="1" applyAlignment="1" applyProtection="1">
      <alignment horizontal="center" vertical="center" wrapText="1"/>
    </xf>
    <xf numFmtId="8" fontId="13" fillId="19" borderId="7" xfId="5" applyNumberFormat="1" applyFont="1" applyFill="1" applyBorder="1" applyAlignment="1" applyProtection="1">
      <alignment horizontal="center" vertical="center" wrapText="1"/>
    </xf>
    <xf numFmtId="1" fontId="12" fillId="0" borderId="10" xfId="0" applyNumberFormat="1" applyFont="1" applyBorder="1" applyAlignment="1">
      <alignment vertical="center" wrapText="1"/>
    </xf>
    <xf numFmtId="1" fontId="12" fillId="0" borderId="7" xfId="0" applyNumberFormat="1" applyFont="1" applyBorder="1" applyAlignment="1">
      <alignment vertical="center" wrapText="1"/>
    </xf>
    <xf numFmtId="1" fontId="12" fillId="0" borderId="17" xfId="0" applyNumberFormat="1" applyFont="1" applyBorder="1" applyAlignment="1">
      <alignment vertical="center" wrapText="1"/>
    </xf>
    <xf numFmtId="1" fontId="18" fillId="8" borderId="2" xfId="0" applyNumberFormat="1" applyFont="1" applyFill="1" applyBorder="1" applyAlignment="1">
      <alignment vertical="center" wrapText="1"/>
    </xf>
    <xf numFmtId="1" fontId="18" fillId="9" borderId="2" xfId="0" applyNumberFormat="1" applyFont="1" applyFill="1" applyBorder="1" applyAlignment="1">
      <alignment vertical="center" wrapText="1"/>
    </xf>
    <xf numFmtId="1" fontId="18" fillId="10" borderId="2" xfId="0" applyNumberFormat="1" applyFont="1" applyFill="1" applyBorder="1" applyAlignment="1">
      <alignment vertical="center" wrapText="1"/>
    </xf>
    <xf numFmtId="1" fontId="18" fillId="11" borderId="2" xfId="0" applyNumberFormat="1" applyFont="1" applyFill="1" applyBorder="1" applyAlignment="1">
      <alignment vertical="center" wrapText="1"/>
    </xf>
    <xf numFmtId="1" fontId="18" fillId="12" borderId="2" xfId="0" applyNumberFormat="1" applyFont="1" applyFill="1" applyBorder="1" applyAlignment="1">
      <alignment vertical="center" wrapText="1"/>
    </xf>
    <xf numFmtId="1" fontId="18" fillId="13" borderId="2" xfId="0" applyNumberFormat="1" applyFont="1" applyFill="1" applyBorder="1" applyAlignment="1">
      <alignment vertical="center" wrapText="1"/>
    </xf>
    <xf numFmtId="1" fontId="18" fillId="15" borderId="2" xfId="0" applyNumberFormat="1" applyFont="1" applyFill="1" applyBorder="1" applyAlignment="1">
      <alignment vertical="center" wrapText="1"/>
    </xf>
    <xf numFmtId="1" fontId="18" fillId="17" borderId="2" xfId="0" applyNumberFormat="1" applyFont="1" applyFill="1" applyBorder="1" applyAlignment="1">
      <alignment vertical="center" wrapText="1"/>
    </xf>
    <xf numFmtId="8" fontId="23" fillId="0" borderId="12" xfId="0" applyNumberFormat="1" applyFont="1" applyBorder="1" applyAlignment="1">
      <alignment horizontal="center" vertical="center" wrapText="1"/>
    </xf>
    <xf numFmtId="0" fontId="14" fillId="17" borderId="1" xfId="0" applyFont="1" applyFill="1" applyBorder="1" applyAlignment="1">
      <alignment vertical="center" wrapText="1"/>
    </xf>
    <xf numFmtId="0" fontId="14" fillId="15" borderId="1" xfId="0" applyFont="1" applyFill="1" applyBorder="1" applyAlignment="1">
      <alignment vertical="center" wrapText="1"/>
    </xf>
    <xf numFmtId="0" fontId="14" fillId="12" borderId="1" xfId="0" applyFont="1" applyFill="1" applyBorder="1" applyAlignment="1">
      <alignment vertical="center" wrapText="1"/>
    </xf>
    <xf numFmtId="0" fontId="14" fillId="11" borderId="1" xfId="0" applyFont="1" applyFill="1" applyBorder="1" applyAlignment="1">
      <alignment vertical="center" wrapText="1"/>
    </xf>
    <xf numFmtId="0" fontId="14" fillId="10" borderId="1" xfId="0" applyFont="1" applyFill="1" applyBorder="1" applyAlignment="1">
      <alignment vertical="center"/>
    </xf>
    <xf numFmtId="0" fontId="18" fillId="10" borderId="2" xfId="0" applyFont="1" applyFill="1" applyBorder="1" applyAlignment="1">
      <alignment vertical="center"/>
    </xf>
    <xf numFmtId="0" fontId="14" fillId="9" borderId="1" xfId="0" applyFont="1" applyFill="1" applyBorder="1" applyAlignment="1">
      <alignment vertical="center" wrapText="1"/>
    </xf>
    <xf numFmtId="0" fontId="14" fillId="8" borderId="1" xfId="0" applyFont="1" applyFill="1" applyBorder="1" applyAlignment="1">
      <alignment vertical="center" wrapText="1"/>
    </xf>
    <xf numFmtId="0" fontId="14" fillId="7" borderId="1" xfId="0" applyFont="1" applyFill="1" applyBorder="1" applyAlignment="1">
      <alignment vertical="center" wrapText="1"/>
    </xf>
    <xf numFmtId="0" fontId="14" fillId="13" borderId="1" xfId="0" applyFont="1" applyFill="1" applyBorder="1" applyAlignment="1">
      <alignment vertical="center"/>
    </xf>
    <xf numFmtId="49" fontId="1" fillId="0" borderId="7" xfId="1" applyNumberFormat="1" applyFont="1" applyBorder="1" applyProtection="1">
      <protection locked="0"/>
    </xf>
    <xf numFmtId="49" fontId="1" fillId="0" borderId="0" xfId="1" applyNumberFormat="1" applyFont="1" applyBorder="1" applyProtection="1">
      <protection locked="0"/>
    </xf>
    <xf numFmtId="49" fontId="23" fillId="0" borderId="12" xfId="1" applyNumberFormat="1" applyFont="1" applyBorder="1" applyAlignment="1" applyProtection="1">
      <alignment horizontal="center" vertical="center" wrapText="1"/>
      <protection locked="0"/>
    </xf>
    <xf numFmtId="0" fontId="17" fillId="5" borderId="0" xfId="0" applyFont="1" applyFill="1" applyAlignment="1" applyProtection="1">
      <alignment horizontal="center" wrapText="1"/>
      <protection locked="0"/>
    </xf>
    <xf numFmtId="0" fontId="17" fillId="6" borderId="12" xfId="0" applyFont="1" applyFill="1" applyBorder="1" applyAlignment="1" applyProtection="1">
      <alignment horizontal="center" vertical="center" wrapText="1"/>
      <protection locked="0"/>
    </xf>
    <xf numFmtId="0" fontId="0" fillId="7" borderId="2" xfId="0" applyFont="1" applyFill="1" applyBorder="1" applyAlignment="1" applyProtection="1">
      <alignment wrapText="1"/>
      <protection locked="0"/>
    </xf>
    <xf numFmtId="0" fontId="20" fillId="0" borderId="20" xfId="0" applyFont="1" applyBorder="1" applyAlignment="1" applyProtection="1">
      <alignment vertical="center" wrapText="1"/>
      <protection locked="0"/>
    </xf>
    <xf numFmtId="0" fontId="20" fillId="0" borderId="7" xfId="0" applyFont="1" applyBorder="1" applyAlignment="1" applyProtection="1">
      <alignment vertical="center" wrapText="1"/>
      <protection locked="0"/>
    </xf>
    <xf numFmtId="0" fontId="21" fillId="0" borderId="7" xfId="0" applyFont="1" applyBorder="1" applyProtection="1">
      <protection locked="0"/>
    </xf>
    <xf numFmtId="0" fontId="21" fillId="0" borderId="7" xfId="0" applyFont="1" applyBorder="1" applyAlignment="1" applyProtection="1">
      <alignment wrapText="1"/>
      <protection locked="0"/>
    </xf>
    <xf numFmtId="0" fontId="20" fillId="0" borderId="11" xfId="0" applyFont="1" applyBorder="1" applyAlignment="1" applyProtection="1">
      <alignment vertical="center" wrapText="1"/>
      <protection locked="0"/>
    </xf>
    <xf numFmtId="0" fontId="18" fillId="8" borderId="2" xfId="0" applyFont="1" applyFill="1" applyBorder="1" applyAlignment="1" applyProtection="1">
      <alignment vertical="center" wrapText="1"/>
      <protection locked="0"/>
    </xf>
    <xf numFmtId="0" fontId="20" fillId="0" borderId="29" xfId="0" applyFont="1" applyBorder="1" applyAlignment="1" applyProtection="1">
      <alignment vertical="center" wrapText="1"/>
      <protection locked="0"/>
    </xf>
    <xf numFmtId="0" fontId="18" fillId="9" borderId="2" xfId="0" applyFont="1" applyFill="1" applyBorder="1" applyAlignment="1" applyProtection="1">
      <alignment vertical="center" wrapText="1"/>
      <protection locked="0"/>
    </xf>
    <xf numFmtId="0" fontId="18" fillId="10" borderId="2" xfId="0" applyFont="1" applyFill="1" applyBorder="1" applyAlignment="1" applyProtection="1">
      <alignment vertical="center" wrapText="1"/>
      <protection locked="0"/>
    </xf>
    <xf numFmtId="0" fontId="18" fillId="11" borderId="2" xfId="0" applyFont="1" applyFill="1" applyBorder="1" applyAlignment="1" applyProtection="1">
      <alignment vertical="center" wrapText="1"/>
      <protection locked="0"/>
    </xf>
    <xf numFmtId="0" fontId="18" fillId="12" borderId="2" xfId="0" applyFont="1" applyFill="1" applyBorder="1" applyAlignment="1" applyProtection="1">
      <alignment vertical="center" wrapText="1"/>
      <protection locked="0"/>
    </xf>
    <xf numFmtId="0" fontId="18" fillId="13" borderId="2" xfId="0" applyFont="1" applyFill="1" applyBorder="1" applyAlignment="1" applyProtection="1">
      <alignment vertical="center" wrapText="1"/>
      <protection locked="0"/>
    </xf>
    <xf numFmtId="0" fontId="18" fillId="15" borderId="2" xfId="0" applyFont="1" applyFill="1" applyBorder="1" applyAlignment="1" applyProtection="1">
      <alignment vertical="center" wrapText="1"/>
      <protection locked="0"/>
    </xf>
    <xf numFmtId="0" fontId="18" fillId="17" borderId="2" xfId="0" applyFont="1" applyFill="1" applyBorder="1" applyAlignment="1" applyProtection="1">
      <alignment vertical="center" wrapText="1"/>
      <protection locked="0"/>
    </xf>
    <xf numFmtId="0" fontId="0" fillId="0" borderId="0" xfId="0" applyFont="1" applyAlignment="1" applyProtection="1">
      <alignment wrapText="1"/>
      <protection locked="0"/>
    </xf>
    <xf numFmtId="0" fontId="22" fillId="0" borderId="0" xfId="0" applyFont="1" applyAlignment="1">
      <alignment horizontal="center" wrapText="1"/>
    </xf>
    <xf numFmtId="0" fontId="24" fillId="2" borderId="32" xfId="0" applyFont="1" applyFill="1" applyBorder="1" applyAlignment="1" applyProtection="1">
      <alignment horizontal="left"/>
      <protection locked="0"/>
    </xf>
    <xf numFmtId="0" fontId="24" fillId="2" borderId="33" xfId="0" applyFont="1" applyFill="1" applyBorder="1" applyAlignment="1" applyProtection="1">
      <alignment horizontal="left"/>
      <protection locked="0"/>
    </xf>
    <xf numFmtId="0" fontId="24" fillId="2" borderId="34" xfId="0" applyFont="1" applyFill="1" applyBorder="1" applyAlignment="1" applyProtection="1">
      <alignment horizontal="left"/>
      <protection locked="0"/>
    </xf>
    <xf numFmtId="0" fontId="24" fillId="2" borderId="13" xfId="0" applyFont="1" applyFill="1" applyBorder="1" applyAlignment="1" applyProtection="1">
      <alignment horizontal="left"/>
      <protection locked="0"/>
    </xf>
    <xf numFmtId="0" fontId="24" fillId="2" borderId="10" xfId="0" applyFont="1" applyFill="1" applyBorder="1" applyAlignment="1" applyProtection="1">
      <alignment horizontal="left"/>
      <protection locked="0"/>
    </xf>
    <xf numFmtId="0" fontId="24" fillId="2" borderId="14" xfId="0" applyFont="1" applyFill="1" applyBorder="1" applyAlignment="1" applyProtection="1">
      <alignment horizontal="left"/>
      <protection locked="0"/>
    </xf>
    <xf numFmtId="0" fontId="24" fillId="2" borderId="9" xfId="0" applyFont="1" applyFill="1" applyBorder="1" applyAlignment="1" applyProtection="1">
      <alignment horizontal="left"/>
      <protection locked="0"/>
    </xf>
    <xf numFmtId="0" fontId="24" fillId="2" borderId="7" xfId="0" applyFont="1" applyFill="1" applyBorder="1" applyAlignment="1" applyProtection="1">
      <alignment horizontal="left"/>
      <protection locked="0"/>
    </xf>
    <xf numFmtId="0" fontId="24" fillId="2" borderId="15" xfId="0" applyFont="1" applyFill="1" applyBorder="1" applyAlignment="1" applyProtection="1">
      <alignment horizontal="left"/>
      <protection locked="0"/>
    </xf>
    <xf numFmtId="0" fontId="24" fillId="2" borderId="16" xfId="0" applyFont="1" applyFill="1" applyBorder="1" applyAlignment="1" applyProtection="1">
      <alignment horizontal="left"/>
      <protection locked="0"/>
    </xf>
    <xf numFmtId="0" fontId="24" fillId="2" borderId="17" xfId="0" applyFont="1" applyFill="1" applyBorder="1" applyAlignment="1" applyProtection="1">
      <alignment horizontal="left"/>
      <protection locked="0"/>
    </xf>
    <xf numFmtId="0" fontId="24" fillId="2" borderId="18" xfId="0" applyFont="1" applyFill="1" applyBorder="1" applyAlignment="1" applyProtection="1">
      <alignment horizontal="left"/>
      <protection locked="0"/>
    </xf>
    <xf numFmtId="0" fontId="9" fillId="4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9" fillId="20" borderId="9" xfId="0" applyFont="1" applyFill="1" applyBorder="1" applyAlignment="1">
      <alignment vertical="center" wrapText="1"/>
    </xf>
    <xf numFmtId="0" fontId="19" fillId="20" borderId="24" xfId="0" applyFont="1" applyFill="1" applyBorder="1" applyAlignment="1">
      <alignment vertical="center" wrapText="1"/>
    </xf>
    <xf numFmtId="0" fontId="19" fillId="20" borderId="7" xfId="0" applyFont="1" applyFill="1" applyBorder="1" applyAlignment="1">
      <alignment vertical="center" wrapText="1"/>
    </xf>
    <xf numFmtId="1" fontId="12" fillId="20" borderId="7" xfId="0" applyNumberFormat="1" applyFont="1" applyFill="1" applyBorder="1" applyAlignment="1">
      <alignment vertical="center" wrapText="1"/>
    </xf>
    <xf numFmtId="44" fontId="13" fillId="20" borderId="7" xfId="5" applyFont="1" applyFill="1" applyBorder="1" applyAlignment="1" applyProtection="1">
      <alignment horizontal="center" vertical="center" wrapText="1"/>
    </xf>
    <xf numFmtId="166" fontId="13" fillId="20" borderId="26" xfId="0" applyNumberFormat="1" applyFont="1" applyFill="1" applyBorder="1" applyAlignment="1">
      <alignment horizontal="center" vertical="center" wrapText="1"/>
    </xf>
    <xf numFmtId="9" fontId="15" fillId="20" borderId="7" xfId="0" applyNumberFormat="1" applyFont="1" applyFill="1" applyBorder="1" applyAlignment="1">
      <alignment vertical="center" wrapText="1"/>
    </xf>
    <xf numFmtId="8" fontId="15" fillId="20" borderId="7" xfId="0" applyNumberFormat="1" applyFont="1" applyFill="1" applyBorder="1" applyAlignment="1">
      <alignment vertical="center" wrapText="1"/>
    </xf>
    <xf numFmtId="0" fontId="20" fillId="20" borderId="11" xfId="0" applyFont="1" applyFill="1" applyBorder="1" applyAlignment="1" applyProtection="1">
      <alignment vertical="center" wrapText="1"/>
      <protection locked="0"/>
    </xf>
    <xf numFmtId="8" fontId="20" fillId="20" borderId="11" xfId="0" applyNumberFormat="1" applyFont="1" applyFill="1" applyBorder="1" applyAlignment="1">
      <alignment vertical="center" wrapText="1"/>
    </xf>
    <xf numFmtId="0" fontId="19" fillId="20" borderId="23" xfId="0" applyFont="1" applyFill="1" applyBorder="1" applyAlignment="1">
      <alignment vertical="center" wrapText="1"/>
    </xf>
    <xf numFmtId="0" fontId="19" fillId="20" borderId="20" xfId="0" applyFont="1" applyFill="1" applyBorder="1" applyAlignment="1">
      <alignment vertical="center" wrapText="1"/>
    </xf>
    <xf numFmtId="1" fontId="12" fillId="20" borderId="10" xfId="0" applyNumberFormat="1" applyFont="1" applyFill="1" applyBorder="1" applyAlignment="1">
      <alignment vertical="center" wrapText="1"/>
    </xf>
    <xf numFmtId="44" fontId="13" fillId="20" borderId="20" xfId="5" applyFont="1" applyFill="1" applyBorder="1" applyAlignment="1" applyProtection="1">
      <alignment horizontal="center" vertical="center" wrapText="1"/>
    </xf>
    <xf numFmtId="166" fontId="13" fillId="20" borderId="25" xfId="0" applyNumberFormat="1" applyFont="1" applyFill="1" applyBorder="1" applyAlignment="1">
      <alignment horizontal="center" vertical="center" wrapText="1"/>
    </xf>
    <xf numFmtId="9" fontId="15" fillId="20" borderId="20" xfId="0" applyNumberFormat="1" applyFont="1" applyFill="1" applyBorder="1" applyAlignment="1">
      <alignment vertical="center" wrapText="1"/>
    </xf>
    <xf numFmtId="8" fontId="15" fillId="20" borderId="20" xfId="0" applyNumberFormat="1" applyFont="1" applyFill="1" applyBorder="1" applyAlignment="1">
      <alignment vertical="center" wrapText="1"/>
    </xf>
  </cellXfs>
  <cellStyles count="6">
    <cellStyle name="Currency 2" xfId="4" xr:uid="{B006D82A-3C8E-4995-9B2E-7FCED6FB220C}"/>
    <cellStyle name="Moneda" xfId="5" builtinId="4"/>
    <cellStyle name="Normal" xfId="0" builtinId="0"/>
    <cellStyle name="Normal 2" xfId="3" xr:uid="{97FD4006-6CA7-4610-B29F-B18A458FC361}"/>
    <cellStyle name="Porcentaje" xfId="2" builtinId="5"/>
    <cellStyle name="Standaard 2" xfId="1" xr:uid="{FD3DBF9C-01DF-4E6A-A050-5CAA3921CC4D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366" Type="http://schemas.openxmlformats.org/officeDocument/2006/relationships/image" Target="../media/image366.jpg"/><Relationship Id="rId170" Type="http://schemas.openxmlformats.org/officeDocument/2006/relationships/image" Target="../media/image170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268" Type="http://schemas.openxmlformats.org/officeDocument/2006/relationships/image" Target="../media/image268.jpg"/><Relationship Id="rId475" Type="http://schemas.openxmlformats.org/officeDocument/2006/relationships/image" Target="../media/image475.jpeg"/><Relationship Id="rId32" Type="http://schemas.openxmlformats.org/officeDocument/2006/relationships/image" Target="../media/image32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377" Type="http://schemas.openxmlformats.org/officeDocument/2006/relationships/image" Target="../media/image377.jp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jpg"/><Relationship Id="rId402" Type="http://schemas.openxmlformats.org/officeDocument/2006/relationships/image" Target="../media/image402.jpg"/><Relationship Id="rId279" Type="http://schemas.openxmlformats.org/officeDocument/2006/relationships/image" Target="../media/image279.jpg"/><Relationship Id="rId444" Type="http://schemas.openxmlformats.org/officeDocument/2006/relationships/image" Target="../media/image444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46" Type="http://schemas.openxmlformats.org/officeDocument/2006/relationships/image" Target="../media/image346.jpg"/><Relationship Id="rId388" Type="http://schemas.openxmlformats.org/officeDocument/2006/relationships/image" Target="../media/image388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248" Type="http://schemas.openxmlformats.org/officeDocument/2006/relationships/image" Target="../media/image248.jpg"/><Relationship Id="rId455" Type="http://schemas.openxmlformats.org/officeDocument/2006/relationships/image" Target="../media/image455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217" Type="http://schemas.openxmlformats.org/officeDocument/2006/relationships/image" Target="../media/image217.jpg"/><Relationship Id="rId399" Type="http://schemas.openxmlformats.org/officeDocument/2006/relationships/image" Target="../media/image399.jpg"/><Relationship Id="rId259" Type="http://schemas.openxmlformats.org/officeDocument/2006/relationships/image" Target="../media/image259.jpg"/><Relationship Id="rId424" Type="http://schemas.openxmlformats.org/officeDocument/2006/relationships/image" Target="../media/image424.jpg"/><Relationship Id="rId466" Type="http://schemas.openxmlformats.org/officeDocument/2006/relationships/image" Target="../media/image466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326" Type="http://schemas.openxmlformats.org/officeDocument/2006/relationships/image" Target="../media/image326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172" Type="http://schemas.openxmlformats.org/officeDocument/2006/relationships/image" Target="../media/image172.jpg"/><Relationship Id="rId228" Type="http://schemas.openxmlformats.org/officeDocument/2006/relationships/image" Target="../media/image228.jpg"/><Relationship Id="rId435" Type="http://schemas.openxmlformats.org/officeDocument/2006/relationships/image" Target="../media/image435.jpg"/><Relationship Id="rId477" Type="http://schemas.openxmlformats.org/officeDocument/2006/relationships/image" Target="../media/image477.jpeg"/><Relationship Id="rId281" Type="http://schemas.openxmlformats.org/officeDocument/2006/relationships/image" Target="../media/image281.jp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7" Type="http://schemas.openxmlformats.org/officeDocument/2006/relationships/image" Target="../media/image7.jpg"/><Relationship Id="rId183" Type="http://schemas.openxmlformats.org/officeDocument/2006/relationships/image" Target="../media/image183.jpg"/><Relationship Id="rId239" Type="http://schemas.openxmlformats.org/officeDocument/2006/relationships/image" Target="../media/image239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446" Type="http://schemas.openxmlformats.org/officeDocument/2006/relationships/image" Target="../media/image446.jpg"/><Relationship Id="rId250" Type="http://schemas.openxmlformats.org/officeDocument/2006/relationships/image" Target="../media/image250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45" Type="http://schemas.openxmlformats.org/officeDocument/2006/relationships/image" Target="../media/image45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152" Type="http://schemas.openxmlformats.org/officeDocument/2006/relationships/image" Target="../media/image15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457" Type="http://schemas.openxmlformats.org/officeDocument/2006/relationships/image" Target="../media/image457.jp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56" Type="http://schemas.openxmlformats.org/officeDocument/2006/relationships/image" Target="../media/image56.jpg"/><Relationship Id="rId317" Type="http://schemas.openxmlformats.org/officeDocument/2006/relationships/image" Target="../media/image317.jpg"/><Relationship Id="rId359" Type="http://schemas.openxmlformats.org/officeDocument/2006/relationships/image" Target="../media/image359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63" Type="http://schemas.openxmlformats.org/officeDocument/2006/relationships/image" Target="../media/image163.jpg"/><Relationship Id="rId219" Type="http://schemas.openxmlformats.org/officeDocument/2006/relationships/image" Target="../media/image219.jpg"/><Relationship Id="rId370" Type="http://schemas.openxmlformats.org/officeDocument/2006/relationships/image" Target="../media/image370.jpg"/><Relationship Id="rId426" Type="http://schemas.openxmlformats.org/officeDocument/2006/relationships/image" Target="../media/image426.jpg"/><Relationship Id="rId230" Type="http://schemas.openxmlformats.org/officeDocument/2006/relationships/image" Target="../media/image230.jpg"/><Relationship Id="rId468" Type="http://schemas.openxmlformats.org/officeDocument/2006/relationships/image" Target="../media/image468.jpg"/><Relationship Id="rId25" Type="http://schemas.openxmlformats.org/officeDocument/2006/relationships/image" Target="../media/image25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328" Type="http://schemas.openxmlformats.org/officeDocument/2006/relationships/image" Target="../media/image328.jpg"/><Relationship Id="rId132" Type="http://schemas.openxmlformats.org/officeDocument/2006/relationships/image" Target="../media/image132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241" Type="http://schemas.openxmlformats.org/officeDocument/2006/relationships/image" Target="../media/image241.jpg"/><Relationship Id="rId437" Type="http://schemas.openxmlformats.org/officeDocument/2006/relationships/image" Target="../media/image437.jpg"/><Relationship Id="rId479" Type="http://schemas.openxmlformats.org/officeDocument/2006/relationships/image" Target="../media/image479.jpeg"/><Relationship Id="rId36" Type="http://schemas.openxmlformats.org/officeDocument/2006/relationships/image" Target="../media/image36.jpg"/><Relationship Id="rId283" Type="http://schemas.openxmlformats.org/officeDocument/2006/relationships/image" Target="../media/image283.jpg"/><Relationship Id="rId339" Type="http://schemas.openxmlformats.org/officeDocument/2006/relationships/image" Target="../media/image339.jpg"/><Relationship Id="rId78" Type="http://schemas.openxmlformats.org/officeDocument/2006/relationships/image" Target="../media/image78.jpg"/><Relationship Id="rId101" Type="http://schemas.openxmlformats.org/officeDocument/2006/relationships/image" Target="../media/image101.jpg"/><Relationship Id="rId143" Type="http://schemas.openxmlformats.org/officeDocument/2006/relationships/image" Target="../media/image143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g"/><Relationship Id="rId406" Type="http://schemas.openxmlformats.org/officeDocument/2006/relationships/image" Target="../media/image406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392" Type="http://schemas.openxmlformats.org/officeDocument/2006/relationships/image" Target="../media/image392.jpg"/><Relationship Id="rId448" Type="http://schemas.openxmlformats.org/officeDocument/2006/relationships/image" Target="../media/image448.jpg"/><Relationship Id="rId252" Type="http://schemas.openxmlformats.org/officeDocument/2006/relationships/image" Target="../media/image252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47" Type="http://schemas.openxmlformats.org/officeDocument/2006/relationships/image" Target="../media/image47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54" Type="http://schemas.openxmlformats.org/officeDocument/2006/relationships/image" Target="../media/image154.jpg"/><Relationship Id="rId361" Type="http://schemas.openxmlformats.org/officeDocument/2006/relationships/image" Target="../media/image361.jpg"/><Relationship Id="rId196" Type="http://schemas.openxmlformats.org/officeDocument/2006/relationships/image" Target="../media/image196.jpg"/><Relationship Id="rId417" Type="http://schemas.openxmlformats.org/officeDocument/2006/relationships/image" Target="../media/image417.jpg"/><Relationship Id="rId459" Type="http://schemas.openxmlformats.org/officeDocument/2006/relationships/image" Target="../media/image459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63" Type="http://schemas.openxmlformats.org/officeDocument/2006/relationships/image" Target="../media/image263.jpg"/><Relationship Id="rId319" Type="http://schemas.openxmlformats.org/officeDocument/2006/relationships/image" Target="../media/image319.jpg"/><Relationship Id="rId470" Type="http://schemas.openxmlformats.org/officeDocument/2006/relationships/image" Target="../media/image470.jpg"/><Relationship Id="rId58" Type="http://schemas.openxmlformats.org/officeDocument/2006/relationships/image" Target="../media/image58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g"/><Relationship Id="rId165" Type="http://schemas.openxmlformats.org/officeDocument/2006/relationships/image" Target="../media/image165.jpg"/><Relationship Id="rId372" Type="http://schemas.openxmlformats.org/officeDocument/2006/relationships/image" Target="../media/image372.jpg"/><Relationship Id="rId428" Type="http://schemas.openxmlformats.org/officeDocument/2006/relationships/image" Target="../media/image428.jpg"/><Relationship Id="rId232" Type="http://schemas.openxmlformats.org/officeDocument/2006/relationships/image" Target="../media/image232.jpg"/><Relationship Id="rId274" Type="http://schemas.openxmlformats.org/officeDocument/2006/relationships/image" Target="../media/image274.jpg"/><Relationship Id="rId481" Type="http://schemas.openxmlformats.org/officeDocument/2006/relationships/image" Target="../media/image481.png"/><Relationship Id="rId27" Type="http://schemas.openxmlformats.org/officeDocument/2006/relationships/image" Target="../media/image27.jpg"/><Relationship Id="rId69" Type="http://schemas.openxmlformats.org/officeDocument/2006/relationships/image" Target="../media/image69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76" Type="http://schemas.openxmlformats.org/officeDocument/2006/relationships/image" Target="../media/image176.jpg"/><Relationship Id="rId341" Type="http://schemas.openxmlformats.org/officeDocument/2006/relationships/image" Target="../media/image341.jpg"/><Relationship Id="rId383" Type="http://schemas.openxmlformats.org/officeDocument/2006/relationships/image" Target="../media/image383.jpg"/><Relationship Id="rId439" Type="http://schemas.openxmlformats.org/officeDocument/2006/relationships/image" Target="../media/image439.jpg"/><Relationship Id="rId201" Type="http://schemas.openxmlformats.org/officeDocument/2006/relationships/image" Target="../media/image201.jpg"/><Relationship Id="rId243" Type="http://schemas.openxmlformats.org/officeDocument/2006/relationships/image" Target="../media/image243.jpg"/><Relationship Id="rId285" Type="http://schemas.openxmlformats.org/officeDocument/2006/relationships/image" Target="../media/image285.jpg"/><Relationship Id="rId450" Type="http://schemas.openxmlformats.org/officeDocument/2006/relationships/image" Target="../media/image450.jp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87" Type="http://schemas.openxmlformats.org/officeDocument/2006/relationships/image" Target="../media/image187.jpg"/><Relationship Id="rId352" Type="http://schemas.openxmlformats.org/officeDocument/2006/relationships/image" Target="../media/image352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212" Type="http://schemas.openxmlformats.org/officeDocument/2006/relationships/image" Target="../media/image212.jpg"/><Relationship Id="rId254" Type="http://schemas.openxmlformats.org/officeDocument/2006/relationships/image" Target="../media/image254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96" Type="http://schemas.openxmlformats.org/officeDocument/2006/relationships/image" Target="../media/image296.jpg"/><Relationship Id="rId461" Type="http://schemas.openxmlformats.org/officeDocument/2006/relationships/image" Target="../media/image461.jpg"/><Relationship Id="rId60" Type="http://schemas.openxmlformats.org/officeDocument/2006/relationships/image" Target="../media/image60.jpg"/><Relationship Id="rId156" Type="http://schemas.openxmlformats.org/officeDocument/2006/relationships/image" Target="../media/image156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63" Type="http://schemas.openxmlformats.org/officeDocument/2006/relationships/image" Target="../media/image363.jpg"/><Relationship Id="rId419" Type="http://schemas.openxmlformats.org/officeDocument/2006/relationships/image" Target="../media/image419.jpg"/><Relationship Id="rId223" Type="http://schemas.openxmlformats.org/officeDocument/2006/relationships/image" Target="../media/image223.jpg"/><Relationship Id="rId430" Type="http://schemas.openxmlformats.org/officeDocument/2006/relationships/image" Target="../media/image430.jpg"/><Relationship Id="rId18" Type="http://schemas.openxmlformats.org/officeDocument/2006/relationships/image" Target="../media/image18.jpg"/><Relationship Id="rId265" Type="http://schemas.openxmlformats.org/officeDocument/2006/relationships/image" Target="../media/image265.jpg"/><Relationship Id="rId472" Type="http://schemas.openxmlformats.org/officeDocument/2006/relationships/image" Target="../media/image472.jpg"/><Relationship Id="rId125" Type="http://schemas.openxmlformats.org/officeDocument/2006/relationships/image" Target="../media/image125.jpg"/><Relationship Id="rId167" Type="http://schemas.openxmlformats.org/officeDocument/2006/relationships/image" Target="../media/image167.jpg"/><Relationship Id="rId332" Type="http://schemas.openxmlformats.org/officeDocument/2006/relationships/image" Target="../media/image332.jpg"/><Relationship Id="rId374" Type="http://schemas.openxmlformats.org/officeDocument/2006/relationships/image" Target="../media/image374.jpg"/><Relationship Id="rId71" Type="http://schemas.openxmlformats.org/officeDocument/2006/relationships/image" Target="../media/image71.jpg"/><Relationship Id="rId234" Type="http://schemas.openxmlformats.org/officeDocument/2006/relationships/image" Target="../media/image234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76" Type="http://schemas.openxmlformats.org/officeDocument/2006/relationships/image" Target="../media/image276.jpg"/><Relationship Id="rId441" Type="http://schemas.openxmlformats.org/officeDocument/2006/relationships/image" Target="../media/image441.jpg"/><Relationship Id="rId40" Type="http://schemas.openxmlformats.org/officeDocument/2006/relationships/image" Target="../media/image40.jpg"/><Relationship Id="rId136" Type="http://schemas.openxmlformats.org/officeDocument/2006/relationships/image" Target="../media/image136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43" Type="http://schemas.openxmlformats.org/officeDocument/2006/relationships/image" Target="../media/image343.jpg"/><Relationship Id="rId82" Type="http://schemas.openxmlformats.org/officeDocument/2006/relationships/image" Target="../media/image82.jpg"/><Relationship Id="rId203" Type="http://schemas.openxmlformats.org/officeDocument/2006/relationships/image" Target="../media/image203.jpg"/><Relationship Id="rId385" Type="http://schemas.openxmlformats.org/officeDocument/2006/relationships/image" Target="../media/image385.jpg"/><Relationship Id="rId245" Type="http://schemas.openxmlformats.org/officeDocument/2006/relationships/image" Target="../media/image245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52" Type="http://schemas.openxmlformats.org/officeDocument/2006/relationships/image" Target="../media/image452.jpg"/><Relationship Id="rId105" Type="http://schemas.openxmlformats.org/officeDocument/2006/relationships/image" Target="../media/image105.jpg"/><Relationship Id="rId147" Type="http://schemas.openxmlformats.org/officeDocument/2006/relationships/image" Target="../media/image147.jpg"/><Relationship Id="rId312" Type="http://schemas.openxmlformats.org/officeDocument/2006/relationships/image" Target="../media/image312.jpg"/><Relationship Id="rId354" Type="http://schemas.openxmlformats.org/officeDocument/2006/relationships/image" Target="../media/image354.jpg"/><Relationship Id="rId51" Type="http://schemas.openxmlformats.org/officeDocument/2006/relationships/image" Target="../media/image51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96" Type="http://schemas.openxmlformats.org/officeDocument/2006/relationships/image" Target="../media/image396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400" Type="http://schemas.openxmlformats.org/officeDocument/2006/relationships/image" Target="../media/image400.jpg"/><Relationship Id="rId421" Type="http://schemas.openxmlformats.org/officeDocument/2006/relationships/image" Target="../media/image421.jpg"/><Relationship Id="rId442" Type="http://schemas.openxmlformats.org/officeDocument/2006/relationships/image" Target="../media/image442.jpg"/><Relationship Id="rId463" Type="http://schemas.openxmlformats.org/officeDocument/2006/relationships/image" Target="../media/image463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302" Type="http://schemas.openxmlformats.org/officeDocument/2006/relationships/image" Target="../media/image302.jpg"/><Relationship Id="rId323" Type="http://schemas.openxmlformats.org/officeDocument/2006/relationships/image" Target="../media/image323.jpg"/><Relationship Id="rId344" Type="http://schemas.openxmlformats.org/officeDocument/2006/relationships/image" Target="../media/image344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65" Type="http://schemas.openxmlformats.org/officeDocument/2006/relationships/image" Target="../media/image365.jpg"/><Relationship Id="rId386" Type="http://schemas.openxmlformats.org/officeDocument/2006/relationships/image" Target="../media/image386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432" Type="http://schemas.openxmlformats.org/officeDocument/2006/relationships/image" Target="../media/image432.jpg"/><Relationship Id="rId453" Type="http://schemas.openxmlformats.org/officeDocument/2006/relationships/image" Target="../media/image453.jpg"/><Relationship Id="rId474" Type="http://schemas.openxmlformats.org/officeDocument/2006/relationships/image" Target="../media/image474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313" Type="http://schemas.openxmlformats.org/officeDocument/2006/relationships/image" Target="../media/image313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55" Type="http://schemas.openxmlformats.org/officeDocument/2006/relationships/image" Target="../media/image355.jpg"/><Relationship Id="rId376" Type="http://schemas.openxmlformats.org/officeDocument/2006/relationships/image" Target="../media/image376.jpg"/><Relationship Id="rId397" Type="http://schemas.openxmlformats.org/officeDocument/2006/relationships/image" Target="../media/image397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422" Type="http://schemas.openxmlformats.org/officeDocument/2006/relationships/image" Target="../media/image422.jpg"/><Relationship Id="rId443" Type="http://schemas.openxmlformats.org/officeDocument/2006/relationships/image" Target="../media/image443.jpg"/><Relationship Id="rId464" Type="http://schemas.openxmlformats.org/officeDocument/2006/relationships/image" Target="../media/image464.jpg"/><Relationship Id="rId303" Type="http://schemas.openxmlformats.org/officeDocument/2006/relationships/image" Target="../media/image303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387" Type="http://schemas.openxmlformats.org/officeDocument/2006/relationships/image" Target="../media/image387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412" Type="http://schemas.openxmlformats.org/officeDocument/2006/relationships/image" Target="../media/image412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454" Type="http://schemas.openxmlformats.org/officeDocument/2006/relationships/image" Target="../media/image454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398" Type="http://schemas.openxmlformats.org/officeDocument/2006/relationships/image" Target="../media/image398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258" Type="http://schemas.openxmlformats.org/officeDocument/2006/relationships/image" Target="../media/image258.jpg"/><Relationship Id="rId465" Type="http://schemas.openxmlformats.org/officeDocument/2006/relationships/image" Target="../media/image465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367" Type="http://schemas.openxmlformats.org/officeDocument/2006/relationships/image" Target="../media/image367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269" Type="http://schemas.openxmlformats.org/officeDocument/2006/relationships/image" Target="../media/image269.jpg"/><Relationship Id="rId434" Type="http://schemas.openxmlformats.org/officeDocument/2006/relationships/image" Target="../media/image434.jpg"/><Relationship Id="rId476" Type="http://schemas.openxmlformats.org/officeDocument/2006/relationships/image" Target="../media/image476.emf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36" Type="http://schemas.openxmlformats.org/officeDocument/2006/relationships/image" Target="../media/image336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378" Type="http://schemas.openxmlformats.org/officeDocument/2006/relationships/image" Target="../media/image378.jpg"/><Relationship Id="rId403" Type="http://schemas.openxmlformats.org/officeDocument/2006/relationships/image" Target="../media/image403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445" Type="http://schemas.openxmlformats.org/officeDocument/2006/relationships/image" Target="../media/image445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47" Type="http://schemas.openxmlformats.org/officeDocument/2006/relationships/image" Target="../media/image347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414" Type="http://schemas.openxmlformats.org/officeDocument/2006/relationships/image" Target="../media/image414.jpg"/><Relationship Id="rId456" Type="http://schemas.openxmlformats.org/officeDocument/2006/relationships/image" Target="../media/image456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467" Type="http://schemas.openxmlformats.org/officeDocument/2006/relationships/image" Target="../media/image467.jpg"/><Relationship Id="rId271" Type="http://schemas.openxmlformats.org/officeDocument/2006/relationships/image" Target="../media/image271.jp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69" Type="http://schemas.openxmlformats.org/officeDocument/2006/relationships/image" Target="../media/image369.jpg"/><Relationship Id="rId173" Type="http://schemas.openxmlformats.org/officeDocument/2006/relationships/image" Target="../media/image173.jp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436" Type="http://schemas.openxmlformats.org/officeDocument/2006/relationships/image" Target="../media/image436.jpg"/><Relationship Id="rId240" Type="http://schemas.openxmlformats.org/officeDocument/2006/relationships/image" Target="../media/image240.jpg"/><Relationship Id="rId478" Type="http://schemas.openxmlformats.org/officeDocument/2006/relationships/image" Target="../media/image478.jpeg"/><Relationship Id="rId35" Type="http://schemas.openxmlformats.org/officeDocument/2006/relationships/image" Target="../media/image35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38" Type="http://schemas.openxmlformats.org/officeDocument/2006/relationships/image" Target="../media/image338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447" Type="http://schemas.openxmlformats.org/officeDocument/2006/relationships/image" Target="../media/image447.jpg"/><Relationship Id="rId251" Type="http://schemas.openxmlformats.org/officeDocument/2006/relationships/image" Target="../media/image251.jpg"/><Relationship Id="rId46" Type="http://schemas.openxmlformats.org/officeDocument/2006/relationships/image" Target="../media/image46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49" Type="http://schemas.openxmlformats.org/officeDocument/2006/relationships/image" Target="../media/image349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416" Type="http://schemas.openxmlformats.org/officeDocument/2006/relationships/image" Target="../media/image416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318" Type="http://schemas.openxmlformats.org/officeDocument/2006/relationships/image" Target="../media/image318.jp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427" Type="http://schemas.openxmlformats.org/officeDocument/2006/relationships/image" Target="../media/image427.jpg"/><Relationship Id="rId469" Type="http://schemas.openxmlformats.org/officeDocument/2006/relationships/image" Target="../media/image469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73" Type="http://schemas.openxmlformats.org/officeDocument/2006/relationships/image" Target="../media/image273.jpg"/><Relationship Id="rId329" Type="http://schemas.openxmlformats.org/officeDocument/2006/relationships/image" Target="../media/image329.jpg"/><Relationship Id="rId480" Type="http://schemas.openxmlformats.org/officeDocument/2006/relationships/image" Target="../media/image480.jpeg"/><Relationship Id="rId68" Type="http://schemas.openxmlformats.org/officeDocument/2006/relationships/image" Target="../media/image68.jpg"/><Relationship Id="rId133" Type="http://schemas.openxmlformats.org/officeDocument/2006/relationships/image" Target="../media/image133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38" Type="http://schemas.openxmlformats.org/officeDocument/2006/relationships/image" Target="../media/image438.jpg"/><Relationship Id="rId242" Type="http://schemas.openxmlformats.org/officeDocument/2006/relationships/image" Target="../media/image242.jpg"/><Relationship Id="rId284" Type="http://schemas.openxmlformats.org/officeDocument/2006/relationships/image" Target="../media/image284.jpg"/><Relationship Id="rId37" Type="http://schemas.openxmlformats.org/officeDocument/2006/relationships/image" Target="../media/image37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449" Type="http://schemas.openxmlformats.org/officeDocument/2006/relationships/image" Target="../media/image449.jpg"/><Relationship Id="rId211" Type="http://schemas.openxmlformats.org/officeDocument/2006/relationships/image" Target="../media/image211.jpg"/><Relationship Id="rId253" Type="http://schemas.openxmlformats.org/officeDocument/2006/relationships/image" Target="../media/image253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460" Type="http://schemas.openxmlformats.org/officeDocument/2006/relationships/image" Target="../media/image460.jp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g"/><Relationship Id="rId155" Type="http://schemas.openxmlformats.org/officeDocument/2006/relationships/image" Target="../media/image155.jpg"/><Relationship Id="rId197" Type="http://schemas.openxmlformats.org/officeDocument/2006/relationships/image" Target="../media/image197.jpg"/><Relationship Id="rId362" Type="http://schemas.openxmlformats.org/officeDocument/2006/relationships/image" Target="../media/image362.jpg"/><Relationship Id="rId418" Type="http://schemas.openxmlformats.org/officeDocument/2006/relationships/image" Target="../media/image418.jpg"/><Relationship Id="rId222" Type="http://schemas.openxmlformats.org/officeDocument/2006/relationships/image" Target="../media/image222.jpg"/><Relationship Id="rId264" Type="http://schemas.openxmlformats.org/officeDocument/2006/relationships/image" Target="../media/image264.jpg"/><Relationship Id="rId471" Type="http://schemas.openxmlformats.org/officeDocument/2006/relationships/image" Target="../media/image471.jpg"/><Relationship Id="rId17" Type="http://schemas.openxmlformats.org/officeDocument/2006/relationships/image" Target="../media/image17.jpg"/><Relationship Id="rId59" Type="http://schemas.openxmlformats.org/officeDocument/2006/relationships/image" Target="../media/image59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166" Type="http://schemas.openxmlformats.org/officeDocument/2006/relationships/image" Target="../media/image166.jpg"/><Relationship Id="rId331" Type="http://schemas.openxmlformats.org/officeDocument/2006/relationships/image" Target="../media/image331.jpg"/><Relationship Id="rId373" Type="http://schemas.openxmlformats.org/officeDocument/2006/relationships/image" Target="../media/image373.jpg"/><Relationship Id="rId429" Type="http://schemas.openxmlformats.org/officeDocument/2006/relationships/image" Target="../media/image429.jpg"/><Relationship Id="rId1" Type="http://schemas.openxmlformats.org/officeDocument/2006/relationships/image" Target="../media/image1.jpg"/><Relationship Id="rId233" Type="http://schemas.openxmlformats.org/officeDocument/2006/relationships/image" Target="../media/image233.jpg"/><Relationship Id="rId440" Type="http://schemas.openxmlformats.org/officeDocument/2006/relationships/image" Target="../media/image440.jpg"/><Relationship Id="rId28" Type="http://schemas.openxmlformats.org/officeDocument/2006/relationships/image" Target="../media/image28.jpg"/><Relationship Id="rId275" Type="http://schemas.openxmlformats.org/officeDocument/2006/relationships/image" Target="../media/image275.jpg"/><Relationship Id="rId300" Type="http://schemas.openxmlformats.org/officeDocument/2006/relationships/image" Target="../media/image30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77" Type="http://schemas.openxmlformats.org/officeDocument/2006/relationships/image" Target="../media/image177.jpg"/><Relationship Id="rId342" Type="http://schemas.openxmlformats.org/officeDocument/2006/relationships/image" Target="../media/image342.jpg"/><Relationship Id="rId384" Type="http://schemas.openxmlformats.org/officeDocument/2006/relationships/image" Target="../media/image384.jpg"/><Relationship Id="rId202" Type="http://schemas.openxmlformats.org/officeDocument/2006/relationships/image" Target="../media/image202.jpg"/><Relationship Id="rId244" Type="http://schemas.openxmlformats.org/officeDocument/2006/relationships/image" Target="../media/image244.jpg"/><Relationship Id="rId39" Type="http://schemas.openxmlformats.org/officeDocument/2006/relationships/image" Target="../media/image39.jpg"/><Relationship Id="rId286" Type="http://schemas.openxmlformats.org/officeDocument/2006/relationships/image" Target="../media/image286.jpg"/><Relationship Id="rId451" Type="http://schemas.openxmlformats.org/officeDocument/2006/relationships/image" Target="../media/image451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46" Type="http://schemas.openxmlformats.org/officeDocument/2006/relationships/image" Target="../media/image146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53" Type="http://schemas.openxmlformats.org/officeDocument/2006/relationships/image" Target="../media/image353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420" Type="http://schemas.openxmlformats.org/officeDocument/2006/relationships/image" Target="../media/image420.jpg"/><Relationship Id="rId255" Type="http://schemas.openxmlformats.org/officeDocument/2006/relationships/image" Target="../media/image255.jpg"/><Relationship Id="rId297" Type="http://schemas.openxmlformats.org/officeDocument/2006/relationships/image" Target="../media/image297.jpg"/><Relationship Id="rId462" Type="http://schemas.openxmlformats.org/officeDocument/2006/relationships/image" Target="../media/image462.jpg"/><Relationship Id="rId115" Type="http://schemas.openxmlformats.org/officeDocument/2006/relationships/image" Target="../media/image115.jpg"/><Relationship Id="rId157" Type="http://schemas.openxmlformats.org/officeDocument/2006/relationships/image" Target="../media/image157.jpg"/><Relationship Id="rId322" Type="http://schemas.openxmlformats.org/officeDocument/2006/relationships/image" Target="../media/image322.jpg"/><Relationship Id="rId364" Type="http://schemas.openxmlformats.org/officeDocument/2006/relationships/image" Target="../media/image364.jpg"/><Relationship Id="rId61" Type="http://schemas.openxmlformats.org/officeDocument/2006/relationships/image" Target="../media/image61.jpg"/><Relationship Id="rId199" Type="http://schemas.openxmlformats.org/officeDocument/2006/relationships/image" Target="../media/image19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66" Type="http://schemas.openxmlformats.org/officeDocument/2006/relationships/image" Target="../media/image266.jpg"/><Relationship Id="rId431" Type="http://schemas.openxmlformats.org/officeDocument/2006/relationships/image" Target="../media/image431.jpg"/><Relationship Id="rId473" Type="http://schemas.openxmlformats.org/officeDocument/2006/relationships/image" Target="../media/image473.jpg"/><Relationship Id="rId30" Type="http://schemas.openxmlformats.org/officeDocument/2006/relationships/image" Target="../media/image30.jpg"/><Relationship Id="rId126" Type="http://schemas.openxmlformats.org/officeDocument/2006/relationships/image" Target="../media/image126.jpg"/><Relationship Id="rId168" Type="http://schemas.openxmlformats.org/officeDocument/2006/relationships/image" Target="../media/image168.jpg"/><Relationship Id="rId333" Type="http://schemas.openxmlformats.org/officeDocument/2006/relationships/image" Target="../media/image333.jpg"/><Relationship Id="rId72" Type="http://schemas.openxmlformats.org/officeDocument/2006/relationships/image" Target="../media/image72.jpg"/><Relationship Id="rId375" Type="http://schemas.openxmlformats.org/officeDocument/2006/relationships/image" Target="../media/image375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3.png"/><Relationship Id="rId1" Type="http://schemas.openxmlformats.org/officeDocument/2006/relationships/image" Target="../media/image48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3.png"/><Relationship Id="rId1" Type="http://schemas.openxmlformats.org/officeDocument/2006/relationships/image" Target="../media/image48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3.png"/><Relationship Id="rId1" Type="http://schemas.openxmlformats.org/officeDocument/2006/relationships/image" Target="../media/image48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5.png"/><Relationship Id="rId1" Type="http://schemas.openxmlformats.org/officeDocument/2006/relationships/image" Target="../media/image48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5.png"/><Relationship Id="rId1" Type="http://schemas.openxmlformats.org/officeDocument/2006/relationships/image" Target="../media/image48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7.png"/><Relationship Id="rId1" Type="http://schemas.openxmlformats.org/officeDocument/2006/relationships/image" Target="../media/image48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8.png"/><Relationship Id="rId1" Type="http://schemas.openxmlformats.org/officeDocument/2006/relationships/image" Target="../media/image48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9.png"/><Relationship Id="rId1" Type="http://schemas.openxmlformats.org/officeDocument/2006/relationships/image" Target="../media/image48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74295</xdr:colOff>
      <xdr:row>10</xdr:row>
      <xdr:rowOff>28575</xdr:rowOff>
    </xdr:from>
    <xdr:ext cx="466725" cy="454265"/>
    <xdr:pic>
      <xdr:nvPicPr>
        <xdr:cNvPr id="2" name="PRE9000074">
          <a:extLst>
            <a:ext uri="{FF2B5EF4-FFF2-40B4-BE49-F238E27FC236}">
              <a16:creationId xmlns:a16="http://schemas.microsoft.com/office/drawing/2014/main" id="{392718A4-8359-46AA-AA31-1B5DF0893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3095" y="3830955"/>
          <a:ext cx="466725" cy="454265"/>
        </a:xfrm>
        <a:prstGeom prst="rect">
          <a:avLst/>
        </a:prstGeom>
      </xdr:spPr>
    </xdr:pic>
    <xdr:clientData/>
  </xdr:oneCellAnchor>
  <xdr:oneCellAnchor>
    <xdr:from>
      <xdr:col>2</xdr:col>
      <xdr:colOff>101844</xdr:colOff>
      <xdr:row>11</xdr:row>
      <xdr:rowOff>109171</xdr:rowOff>
    </xdr:from>
    <xdr:ext cx="352425" cy="352425"/>
    <xdr:pic>
      <xdr:nvPicPr>
        <xdr:cNvPr id="3" name="PRE9000086">
          <a:extLst>
            <a:ext uri="{FF2B5EF4-FFF2-40B4-BE49-F238E27FC236}">
              <a16:creationId xmlns:a16="http://schemas.microsoft.com/office/drawing/2014/main" id="{49CD5A79-38EC-4CD5-9C76-433D71448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8402" y="2915383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116498</xdr:colOff>
      <xdr:row>12</xdr:row>
      <xdr:rowOff>94518</xdr:rowOff>
    </xdr:from>
    <xdr:ext cx="238125" cy="352425"/>
    <xdr:pic>
      <xdr:nvPicPr>
        <xdr:cNvPr id="4" name="PRE9000098">
          <a:extLst>
            <a:ext uri="{FF2B5EF4-FFF2-40B4-BE49-F238E27FC236}">
              <a16:creationId xmlns:a16="http://schemas.microsoft.com/office/drawing/2014/main" id="{F2A43770-7007-4239-B560-D2E8FA6AE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03056" y="3384306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65210</xdr:colOff>
      <xdr:row>13</xdr:row>
      <xdr:rowOff>65210</xdr:rowOff>
    </xdr:from>
    <xdr:ext cx="334131" cy="325211"/>
    <xdr:pic>
      <xdr:nvPicPr>
        <xdr:cNvPr id="5" name="PRE90001010">
          <a:extLst>
            <a:ext uri="{FF2B5EF4-FFF2-40B4-BE49-F238E27FC236}">
              <a16:creationId xmlns:a16="http://schemas.microsoft.com/office/drawing/2014/main" id="{ACD7137D-3F51-4275-8C7F-88C4AB925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1768" y="3838575"/>
          <a:ext cx="334131" cy="325211"/>
        </a:xfrm>
        <a:prstGeom prst="rect">
          <a:avLst/>
        </a:prstGeom>
      </xdr:spPr>
    </xdr:pic>
    <xdr:clientData/>
  </xdr:oneCellAnchor>
  <xdr:oneCellAnchor>
    <xdr:from>
      <xdr:col>2</xdr:col>
      <xdr:colOff>57882</xdr:colOff>
      <xdr:row>14</xdr:row>
      <xdr:rowOff>50556</xdr:rowOff>
    </xdr:from>
    <xdr:ext cx="399731" cy="389060"/>
    <xdr:pic>
      <xdr:nvPicPr>
        <xdr:cNvPr id="6" name="PRE90001112">
          <a:extLst>
            <a:ext uri="{FF2B5EF4-FFF2-40B4-BE49-F238E27FC236}">
              <a16:creationId xmlns:a16="http://schemas.microsoft.com/office/drawing/2014/main" id="{66B43591-706A-4986-8180-F41712A22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44440" y="4307498"/>
          <a:ext cx="399731" cy="38906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15</xdr:row>
      <xdr:rowOff>50556</xdr:rowOff>
    </xdr:from>
    <xdr:ext cx="411040" cy="411040"/>
    <xdr:pic>
      <xdr:nvPicPr>
        <xdr:cNvPr id="7" name="PRE90001214">
          <a:extLst>
            <a:ext uri="{FF2B5EF4-FFF2-40B4-BE49-F238E27FC236}">
              <a16:creationId xmlns:a16="http://schemas.microsoft.com/office/drawing/2014/main" id="{61904147-4878-4152-97C0-944C355E8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5133" y="4791075"/>
          <a:ext cx="411040" cy="411040"/>
        </a:xfrm>
        <a:prstGeom prst="rect">
          <a:avLst/>
        </a:prstGeom>
      </xdr:spPr>
    </xdr:pic>
    <xdr:clientData/>
  </xdr:oneCellAnchor>
  <xdr:oneCellAnchor>
    <xdr:from>
      <xdr:col>2</xdr:col>
      <xdr:colOff>101844</xdr:colOff>
      <xdr:row>16</xdr:row>
      <xdr:rowOff>6594</xdr:rowOff>
    </xdr:from>
    <xdr:ext cx="315988" cy="433021"/>
    <xdr:pic>
      <xdr:nvPicPr>
        <xdr:cNvPr id="8" name="PRE90001316">
          <a:extLst>
            <a:ext uri="{FF2B5EF4-FFF2-40B4-BE49-F238E27FC236}">
              <a16:creationId xmlns:a16="http://schemas.microsoft.com/office/drawing/2014/main" id="{0DF2812C-8CBA-4E21-817F-FFAEC0B13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88402" y="5230690"/>
          <a:ext cx="315988" cy="433021"/>
        </a:xfrm>
        <a:prstGeom prst="rect">
          <a:avLst/>
        </a:prstGeom>
      </xdr:spPr>
    </xdr:pic>
    <xdr:clientData/>
  </xdr:oneCellAnchor>
  <xdr:oneCellAnchor>
    <xdr:from>
      <xdr:col>2</xdr:col>
      <xdr:colOff>101844</xdr:colOff>
      <xdr:row>16</xdr:row>
      <xdr:rowOff>475517</xdr:rowOff>
    </xdr:from>
    <xdr:ext cx="330444" cy="489057"/>
    <xdr:pic>
      <xdr:nvPicPr>
        <xdr:cNvPr id="9" name="PRE90001418">
          <a:extLst>
            <a:ext uri="{FF2B5EF4-FFF2-40B4-BE49-F238E27FC236}">
              <a16:creationId xmlns:a16="http://schemas.microsoft.com/office/drawing/2014/main" id="{50784618-89BF-4FFD-90D6-3A187DA92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88402" y="5699613"/>
          <a:ext cx="330444" cy="48905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18</xdr:row>
      <xdr:rowOff>28575</xdr:rowOff>
    </xdr:from>
    <xdr:ext cx="352425" cy="352425"/>
    <xdr:pic>
      <xdr:nvPicPr>
        <xdr:cNvPr id="10" name="PRE90001520">
          <a:extLst>
            <a:ext uri="{FF2B5EF4-FFF2-40B4-BE49-F238E27FC236}">
              <a16:creationId xmlns:a16="http://schemas.microsoft.com/office/drawing/2014/main" id="{B586FB20-E89B-4D66-B1CC-903EB243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47700" y="2314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19</xdr:row>
      <xdr:rowOff>28575</xdr:rowOff>
    </xdr:from>
    <xdr:ext cx="352425" cy="352425"/>
    <xdr:pic>
      <xdr:nvPicPr>
        <xdr:cNvPr id="11" name="PRE90001622">
          <a:extLst>
            <a:ext uri="{FF2B5EF4-FFF2-40B4-BE49-F238E27FC236}">
              <a16:creationId xmlns:a16="http://schemas.microsoft.com/office/drawing/2014/main" id="{7FF36BD7-2FF6-41E2-A109-59BA5EE2B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47700" y="2505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20</xdr:row>
      <xdr:rowOff>28575</xdr:rowOff>
    </xdr:from>
    <xdr:ext cx="352425" cy="352425"/>
    <xdr:pic>
      <xdr:nvPicPr>
        <xdr:cNvPr id="12" name="PRE90001824">
          <a:extLst>
            <a:ext uri="{FF2B5EF4-FFF2-40B4-BE49-F238E27FC236}">
              <a16:creationId xmlns:a16="http://schemas.microsoft.com/office/drawing/2014/main" id="{2639D5E6-B73A-4D6B-9FDC-0A1B063E3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47700" y="2695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21</xdr:row>
      <xdr:rowOff>28575</xdr:rowOff>
    </xdr:from>
    <xdr:ext cx="352425" cy="352425"/>
    <xdr:pic>
      <xdr:nvPicPr>
        <xdr:cNvPr id="13" name="PRE90001926">
          <a:extLst>
            <a:ext uri="{FF2B5EF4-FFF2-40B4-BE49-F238E27FC236}">
              <a16:creationId xmlns:a16="http://schemas.microsoft.com/office/drawing/2014/main" id="{64902F21-E416-4A85-AC4F-CB63C29B7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47700" y="2886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22</xdr:row>
      <xdr:rowOff>28575</xdr:rowOff>
    </xdr:from>
    <xdr:ext cx="352425" cy="352425"/>
    <xdr:pic>
      <xdr:nvPicPr>
        <xdr:cNvPr id="14" name="PRE90002028">
          <a:extLst>
            <a:ext uri="{FF2B5EF4-FFF2-40B4-BE49-F238E27FC236}">
              <a16:creationId xmlns:a16="http://schemas.microsoft.com/office/drawing/2014/main" id="{7B3438CC-0928-4124-B90E-C78878BE8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47700" y="3076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23</xdr:row>
      <xdr:rowOff>28575</xdr:rowOff>
    </xdr:from>
    <xdr:ext cx="352425" cy="352425"/>
    <xdr:pic>
      <xdr:nvPicPr>
        <xdr:cNvPr id="15" name="PRE90002130">
          <a:extLst>
            <a:ext uri="{FF2B5EF4-FFF2-40B4-BE49-F238E27FC236}">
              <a16:creationId xmlns:a16="http://schemas.microsoft.com/office/drawing/2014/main" id="{6EBA9E1D-6362-4C56-AC55-4B12CCD21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47700" y="3267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24</xdr:row>
      <xdr:rowOff>28575</xdr:rowOff>
    </xdr:from>
    <xdr:ext cx="238125" cy="352425"/>
    <xdr:pic>
      <xdr:nvPicPr>
        <xdr:cNvPr id="17" name="PRE90002734">
          <a:extLst>
            <a:ext uri="{FF2B5EF4-FFF2-40B4-BE49-F238E27FC236}">
              <a16:creationId xmlns:a16="http://schemas.microsoft.com/office/drawing/2014/main" id="{664E6AD5-E2EA-4B9D-B749-F0A6D5B2E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47700" y="3648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25</xdr:row>
      <xdr:rowOff>28575</xdr:rowOff>
    </xdr:from>
    <xdr:ext cx="352425" cy="352425"/>
    <xdr:pic>
      <xdr:nvPicPr>
        <xdr:cNvPr id="19" name="PRE90002938">
          <a:extLst>
            <a:ext uri="{FF2B5EF4-FFF2-40B4-BE49-F238E27FC236}">
              <a16:creationId xmlns:a16="http://schemas.microsoft.com/office/drawing/2014/main" id="{05A0A0AC-AFEA-4FED-9F24-7C78D5E9D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47700" y="4029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26</xdr:row>
      <xdr:rowOff>28575</xdr:rowOff>
    </xdr:from>
    <xdr:ext cx="352425" cy="352425"/>
    <xdr:pic>
      <xdr:nvPicPr>
        <xdr:cNvPr id="20" name="PRE90003140">
          <a:extLst>
            <a:ext uri="{FF2B5EF4-FFF2-40B4-BE49-F238E27FC236}">
              <a16:creationId xmlns:a16="http://schemas.microsoft.com/office/drawing/2014/main" id="{821BFD2A-817E-482E-9ABF-CF7E5B254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47700" y="4219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27</xdr:row>
      <xdr:rowOff>28575</xdr:rowOff>
    </xdr:from>
    <xdr:ext cx="352425" cy="352425"/>
    <xdr:pic>
      <xdr:nvPicPr>
        <xdr:cNvPr id="22" name="PRE90003344">
          <a:extLst>
            <a:ext uri="{FF2B5EF4-FFF2-40B4-BE49-F238E27FC236}">
              <a16:creationId xmlns:a16="http://schemas.microsoft.com/office/drawing/2014/main" id="{335D2D37-C91F-44A3-80A0-48A929A94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47700" y="4600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28</xdr:row>
      <xdr:rowOff>28575</xdr:rowOff>
    </xdr:from>
    <xdr:ext cx="238125" cy="352425"/>
    <xdr:pic>
      <xdr:nvPicPr>
        <xdr:cNvPr id="23" name="PRE90003446">
          <a:extLst>
            <a:ext uri="{FF2B5EF4-FFF2-40B4-BE49-F238E27FC236}">
              <a16:creationId xmlns:a16="http://schemas.microsoft.com/office/drawing/2014/main" id="{425151E8-DC58-4A7E-BFE1-34DF190B8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47700" y="4791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29</xdr:row>
      <xdr:rowOff>28575</xdr:rowOff>
    </xdr:from>
    <xdr:ext cx="352425" cy="352425"/>
    <xdr:pic>
      <xdr:nvPicPr>
        <xdr:cNvPr id="24" name="PRE90003648">
          <a:extLst>
            <a:ext uri="{FF2B5EF4-FFF2-40B4-BE49-F238E27FC236}">
              <a16:creationId xmlns:a16="http://schemas.microsoft.com/office/drawing/2014/main" id="{8593406E-52E0-4227-9044-C89731DE5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47700" y="4981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30</xdr:row>
      <xdr:rowOff>28575</xdr:rowOff>
    </xdr:from>
    <xdr:ext cx="238125" cy="352425"/>
    <xdr:pic>
      <xdr:nvPicPr>
        <xdr:cNvPr id="25" name="PRE90003750">
          <a:extLst>
            <a:ext uri="{FF2B5EF4-FFF2-40B4-BE49-F238E27FC236}">
              <a16:creationId xmlns:a16="http://schemas.microsoft.com/office/drawing/2014/main" id="{D444EAC8-5F22-445B-A43C-98E714779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47700" y="5172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31</xdr:row>
      <xdr:rowOff>28575</xdr:rowOff>
    </xdr:from>
    <xdr:ext cx="352425" cy="238125"/>
    <xdr:pic>
      <xdr:nvPicPr>
        <xdr:cNvPr id="26" name="PRE90003852">
          <a:extLst>
            <a:ext uri="{FF2B5EF4-FFF2-40B4-BE49-F238E27FC236}">
              <a16:creationId xmlns:a16="http://schemas.microsoft.com/office/drawing/2014/main" id="{EDBA777A-3510-4922-8568-EA5C0A12B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7700" y="5362575"/>
          <a:ext cx="352425" cy="2381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32</xdr:row>
      <xdr:rowOff>28575</xdr:rowOff>
    </xdr:from>
    <xdr:ext cx="323850" cy="352425"/>
    <xdr:pic>
      <xdr:nvPicPr>
        <xdr:cNvPr id="27" name="PRE90003954">
          <a:extLst>
            <a:ext uri="{FF2B5EF4-FFF2-40B4-BE49-F238E27FC236}">
              <a16:creationId xmlns:a16="http://schemas.microsoft.com/office/drawing/2014/main" id="{2BDA2C13-6148-4477-947C-E693AA36A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47700" y="5553075"/>
          <a:ext cx="323850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33</xdr:row>
      <xdr:rowOff>28575</xdr:rowOff>
    </xdr:from>
    <xdr:ext cx="238125" cy="352425"/>
    <xdr:pic>
      <xdr:nvPicPr>
        <xdr:cNvPr id="28" name="PRE90004056">
          <a:extLst>
            <a:ext uri="{FF2B5EF4-FFF2-40B4-BE49-F238E27FC236}">
              <a16:creationId xmlns:a16="http://schemas.microsoft.com/office/drawing/2014/main" id="{90D8E474-22EF-410E-8D84-3C47492AC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7700" y="5743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34</xdr:row>
      <xdr:rowOff>28575</xdr:rowOff>
    </xdr:from>
    <xdr:ext cx="352425" cy="352425"/>
    <xdr:pic>
      <xdr:nvPicPr>
        <xdr:cNvPr id="29" name="PRE90007558">
          <a:extLst>
            <a:ext uri="{FF2B5EF4-FFF2-40B4-BE49-F238E27FC236}">
              <a16:creationId xmlns:a16="http://schemas.microsoft.com/office/drawing/2014/main" id="{32BA3134-E12B-4E98-9917-BE34053B1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47700" y="5934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35</xdr:row>
      <xdr:rowOff>28575</xdr:rowOff>
    </xdr:from>
    <xdr:ext cx="352425" cy="352425"/>
    <xdr:pic>
      <xdr:nvPicPr>
        <xdr:cNvPr id="30" name="PRE90007660">
          <a:extLst>
            <a:ext uri="{FF2B5EF4-FFF2-40B4-BE49-F238E27FC236}">
              <a16:creationId xmlns:a16="http://schemas.microsoft.com/office/drawing/2014/main" id="{B823E986-54BE-4679-83CA-C31E3A4EA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47700" y="6124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36</xdr:row>
      <xdr:rowOff>28575</xdr:rowOff>
    </xdr:from>
    <xdr:ext cx="352425" cy="352425"/>
    <xdr:pic>
      <xdr:nvPicPr>
        <xdr:cNvPr id="31" name="PRE90007762">
          <a:extLst>
            <a:ext uri="{FF2B5EF4-FFF2-40B4-BE49-F238E27FC236}">
              <a16:creationId xmlns:a16="http://schemas.microsoft.com/office/drawing/2014/main" id="{62181085-09B8-4086-8234-CDABD906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47700" y="6315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37</xdr:row>
      <xdr:rowOff>28575</xdr:rowOff>
    </xdr:from>
    <xdr:ext cx="352425" cy="352425"/>
    <xdr:pic>
      <xdr:nvPicPr>
        <xdr:cNvPr id="32" name="PRE90007864">
          <a:extLst>
            <a:ext uri="{FF2B5EF4-FFF2-40B4-BE49-F238E27FC236}">
              <a16:creationId xmlns:a16="http://schemas.microsoft.com/office/drawing/2014/main" id="{33A4F15C-7BCF-4762-A221-5354738D3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47700" y="6505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38</xdr:row>
      <xdr:rowOff>28575</xdr:rowOff>
    </xdr:from>
    <xdr:ext cx="352425" cy="352425"/>
    <xdr:pic>
      <xdr:nvPicPr>
        <xdr:cNvPr id="33" name="PRE90007966">
          <a:extLst>
            <a:ext uri="{FF2B5EF4-FFF2-40B4-BE49-F238E27FC236}">
              <a16:creationId xmlns:a16="http://schemas.microsoft.com/office/drawing/2014/main" id="{17B7ECB8-1467-4A26-8BBF-0D61BB541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47700" y="6696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39</xdr:row>
      <xdr:rowOff>28575</xdr:rowOff>
    </xdr:from>
    <xdr:ext cx="142875" cy="352425"/>
    <xdr:pic>
      <xdr:nvPicPr>
        <xdr:cNvPr id="34" name="PRE90008068">
          <a:extLst>
            <a:ext uri="{FF2B5EF4-FFF2-40B4-BE49-F238E27FC236}">
              <a16:creationId xmlns:a16="http://schemas.microsoft.com/office/drawing/2014/main" id="{DA3D0402-082C-4507-B9E4-D4113CD2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47700" y="6886575"/>
          <a:ext cx="14287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40</xdr:row>
      <xdr:rowOff>28575</xdr:rowOff>
    </xdr:from>
    <xdr:ext cx="352425" cy="238125"/>
    <xdr:pic>
      <xdr:nvPicPr>
        <xdr:cNvPr id="35" name="PRE90008770">
          <a:extLst>
            <a:ext uri="{FF2B5EF4-FFF2-40B4-BE49-F238E27FC236}">
              <a16:creationId xmlns:a16="http://schemas.microsoft.com/office/drawing/2014/main" id="{901B3361-4FF4-4642-BBC6-953273501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47700" y="7077075"/>
          <a:ext cx="352425" cy="2381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41</xdr:row>
      <xdr:rowOff>28575</xdr:rowOff>
    </xdr:from>
    <xdr:ext cx="341539" cy="332421"/>
    <xdr:pic>
      <xdr:nvPicPr>
        <xdr:cNvPr id="36" name="PRE90009172">
          <a:extLst>
            <a:ext uri="{FF2B5EF4-FFF2-40B4-BE49-F238E27FC236}">
              <a16:creationId xmlns:a16="http://schemas.microsoft.com/office/drawing/2014/main" id="{12B549E6-454B-4B58-BDB3-9256A7E82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47700" y="7267575"/>
          <a:ext cx="341539" cy="33242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42</xdr:row>
      <xdr:rowOff>28575</xdr:rowOff>
    </xdr:from>
    <xdr:ext cx="352425" cy="238125"/>
    <xdr:pic>
      <xdr:nvPicPr>
        <xdr:cNvPr id="37" name="PRE90009374">
          <a:extLst>
            <a:ext uri="{FF2B5EF4-FFF2-40B4-BE49-F238E27FC236}">
              <a16:creationId xmlns:a16="http://schemas.microsoft.com/office/drawing/2014/main" id="{E6CF8DD1-2793-49E3-B858-23183899C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47700" y="7458075"/>
          <a:ext cx="352425" cy="2381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43</xdr:row>
      <xdr:rowOff>28575</xdr:rowOff>
    </xdr:from>
    <xdr:ext cx="352425" cy="238125"/>
    <xdr:pic>
      <xdr:nvPicPr>
        <xdr:cNvPr id="38" name="PRE90009476">
          <a:extLst>
            <a:ext uri="{FF2B5EF4-FFF2-40B4-BE49-F238E27FC236}">
              <a16:creationId xmlns:a16="http://schemas.microsoft.com/office/drawing/2014/main" id="{680E720F-DF72-4210-B643-BAD285641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47700" y="7648575"/>
          <a:ext cx="352425" cy="2381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44</xdr:row>
      <xdr:rowOff>28575</xdr:rowOff>
    </xdr:from>
    <xdr:ext cx="238125" cy="352425"/>
    <xdr:pic>
      <xdr:nvPicPr>
        <xdr:cNvPr id="39" name="PRE90010278">
          <a:extLst>
            <a:ext uri="{FF2B5EF4-FFF2-40B4-BE49-F238E27FC236}">
              <a16:creationId xmlns:a16="http://schemas.microsoft.com/office/drawing/2014/main" id="{971FA35D-74EA-4E5C-8088-826BC450D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47700" y="7839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45</xdr:row>
      <xdr:rowOff>28575</xdr:rowOff>
    </xdr:from>
    <xdr:ext cx="352425" cy="352425"/>
    <xdr:pic>
      <xdr:nvPicPr>
        <xdr:cNvPr id="40" name="PRE90010380">
          <a:extLst>
            <a:ext uri="{FF2B5EF4-FFF2-40B4-BE49-F238E27FC236}">
              <a16:creationId xmlns:a16="http://schemas.microsoft.com/office/drawing/2014/main" id="{91908E54-39FB-49F6-9DD6-E6E672718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47700" y="8029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46</xdr:row>
      <xdr:rowOff>28575</xdr:rowOff>
    </xdr:from>
    <xdr:ext cx="352425" cy="352425"/>
    <xdr:pic>
      <xdr:nvPicPr>
        <xdr:cNvPr id="41" name="PRE90010482">
          <a:extLst>
            <a:ext uri="{FF2B5EF4-FFF2-40B4-BE49-F238E27FC236}">
              <a16:creationId xmlns:a16="http://schemas.microsoft.com/office/drawing/2014/main" id="{17921EF5-5076-4DD7-9F46-F99066665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47700" y="8220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47</xdr:row>
      <xdr:rowOff>28575</xdr:rowOff>
    </xdr:from>
    <xdr:ext cx="161925" cy="352425"/>
    <xdr:pic>
      <xdr:nvPicPr>
        <xdr:cNvPr id="42" name="PRE90010784">
          <a:extLst>
            <a:ext uri="{FF2B5EF4-FFF2-40B4-BE49-F238E27FC236}">
              <a16:creationId xmlns:a16="http://schemas.microsoft.com/office/drawing/2014/main" id="{A1C07AF2-9004-4AB6-ABEE-9971B4DB3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647700" y="8410575"/>
          <a:ext cx="161925" cy="352425"/>
        </a:xfrm>
        <a:prstGeom prst="rect">
          <a:avLst/>
        </a:prstGeom>
      </xdr:spPr>
    </xdr:pic>
    <xdr:clientData/>
  </xdr:oneCellAnchor>
  <xdr:oneCellAnchor>
    <xdr:from>
      <xdr:col>2</xdr:col>
      <xdr:colOff>105965</xdr:colOff>
      <xdr:row>48</xdr:row>
      <xdr:rowOff>34528</xdr:rowOff>
    </xdr:from>
    <xdr:ext cx="238125" cy="352425"/>
    <xdr:pic>
      <xdr:nvPicPr>
        <xdr:cNvPr id="43" name="PRE90010886">
          <a:extLst>
            <a:ext uri="{FF2B5EF4-FFF2-40B4-BE49-F238E27FC236}">
              <a16:creationId xmlns:a16="http://schemas.microsoft.com/office/drawing/2014/main" id="{6FE8FF16-6AB0-446B-9CDF-B5AF70B1E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92981" y="19709606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49</xdr:row>
      <xdr:rowOff>28575</xdr:rowOff>
    </xdr:from>
    <xdr:ext cx="352425" cy="352425"/>
    <xdr:pic>
      <xdr:nvPicPr>
        <xdr:cNvPr id="44" name="PRE90011088">
          <a:extLst>
            <a:ext uri="{FF2B5EF4-FFF2-40B4-BE49-F238E27FC236}">
              <a16:creationId xmlns:a16="http://schemas.microsoft.com/office/drawing/2014/main" id="{07186B27-47FE-4F09-8CA1-320B73479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47700" y="8791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50</xdr:row>
      <xdr:rowOff>28575</xdr:rowOff>
    </xdr:from>
    <xdr:ext cx="352425" cy="352425"/>
    <xdr:pic>
      <xdr:nvPicPr>
        <xdr:cNvPr id="45" name="PRE90011190">
          <a:extLst>
            <a:ext uri="{FF2B5EF4-FFF2-40B4-BE49-F238E27FC236}">
              <a16:creationId xmlns:a16="http://schemas.microsoft.com/office/drawing/2014/main" id="{24955DFC-A47F-4CC9-9310-2583B1281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47700" y="8982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51</xdr:row>
      <xdr:rowOff>28576</xdr:rowOff>
    </xdr:from>
    <xdr:ext cx="339723" cy="330654"/>
    <xdr:pic>
      <xdr:nvPicPr>
        <xdr:cNvPr id="46" name="PRE90011292">
          <a:extLst>
            <a:ext uri="{FF2B5EF4-FFF2-40B4-BE49-F238E27FC236}">
              <a16:creationId xmlns:a16="http://schemas.microsoft.com/office/drawing/2014/main" id="{880CBB67-1940-4A96-8178-C4E69E112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647700" y="9172576"/>
          <a:ext cx="339723" cy="33065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52</xdr:row>
      <xdr:rowOff>28575</xdr:rowOff>
    </xdr:from>
    <xdr:ext cx="238125" cy="352425"/>
    <xdr:pic>
      <xdr:nvPicPr>
        <xdr:cNvPr id="48" name="PRE90014996">
          <a:extLst>
            <a:ext uri="{FF2B5EF4-FFF2-40B4-BE49-F238E27FC236}">
              <a16:creationId xmlns:a16="http://schemas.microsoft.com/office/drawing/2014/main" id="{F77B4B45-AE0F-44ED-9CC5-E9CCAD730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47700" y="9553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53</xdr:row>
      <xdr:rowOff>28575</xdr:rowOff>
    </xdr:from>
    <xdr:ext cx="341539" cy="332421"/>
    <xdr:pic>
      <xdr:nvPicPr>
        <xdr:cNvPr id="49" name="PRE90015298">
          <a:extLst>
            <a:ext uri="{FF2B5EF4-FFF2-40B4-BE49-F238E27FC236}">
              <a16:creationId xmlns:a16="http://schemas.microsoft.com/office/drawing/2014/main" id="{0E671BD7-C17B-4026-AE67-F14354560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47700" y="9744075"/>
          <a:ext cx="341539" cy="332421"/>
        </a:xfrm>
        <a:prstGeom prst="rect">
          <a:avLst/>
        </a:prstGeom>
      </xdr:spPr>
    </xdr:pic>
    <xdr:clientData/>
  </xdr:oneCellAnchor>
  <xdr:oneCellAnchor>
    <xdr:from>
      <xdr:col>2</xdr:col>
      <xdr:colOff>72118</xdr:colOff>
      <xdr:row>54</xdr:row>
      <xdr:rowOff>39462</xdr:rowOff>
    </xdr:from>
    <xdr:ext cx="303439" cy="295338"/>
    <xdr:pic>
      <xdr:nvPicPr>
        <xdr:cNvPr id="50" name="PRE900153100">
          <a:extLst>
            <a:ext uri="{FF2B5EF4-FFF2-40B4-BE49-F238E27FC236}">
              <a16:creationId xmlns:a16="http://schemas.microsoft.com/office/drawing/2014/main" id="{B61544FA-389C-4C9C-AC68-DDA270887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91243" y="9945462"/>
          <a:ext cx="303439" cy="295338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55</xdr:row>
      <xdr:rowOff>28575</xdr:rowOff>
    </xdr:from>
    <xdr:ext cx="238125" cy="352425"/>
    <xdr:pic>
      <xdr:nvPicPr>
        <xdr:cNvPr id="51" name="PRE900154102">
          <a:extLst>
            <a:ext uri="{FF2B5EF4-FFF2-40B4-BE49-F238E27FC236}">
              <a16:creationId xmlns:a16="http://schemas.microsoft.com/office/drawing/2014/main" id="{A0D42053-0A1F-4048-ABB8-A272E4DF3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647700" y="10125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56</xdr:row>
      <xdr:rowOff>28576</xdr:rowOff>
    </xdr:from>
    <xdr:ext cx="287111" cy="279446"/>
    <xdr:pic>
      <xdr:nvPicPr>
        <xdr:cNvPr id="52" name="PRE900159104">
          <a:extLst>
            <a:ext uri="{FF2B5EF4-FFF2-40B4-BE49-F238E27FC236}">
              <a16:creationId xmlns:a16="http://schemas.microsoft.com/office/drawing/2014/main" id="{E167FAD8-566D-446D-9C20-7D60266C5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47700" y="10315576"/>
          <a:ext cx="287111" cy="279446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57</xdr:row>
      <xdr:rowOff>28575</xdr:rowOff>
    </xdr:from>
    <xdr:ext cx="238125" cy="352425"/>
    <xdr:pic>
      <xdr:nvPicPr>
        <xdr:cNvPr id="53" name="PRE900164106">
          <a:extLst>
            <a:ext uri="{FF2B5EF4-FFF2-40B4-BE49-F238E27FC236}">
              <a16:creationId xmlns:a16="http://schemas.microsoft.com/office/drawing/2014/main" id="{0DF919B0-5BED-4D02-8E57-A1401A68A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647700" y="10506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58</xdr:row>
      <xdr:rowOff>28575</xdr:rowOff>
    </xdr:from>
    <xdr:ext cx="238125" cy="352425"/>
    <xdr:pic>
      <xdr:nvPicPr>
        <xdr:cNvPr id="54" name="PRE900165108">
          <a:extLst>
            <a:ext uri="{FF2B5EF4-FFF2-40B4-BE49-F238E27FC236}">
              <a16:creationId xmlns:a16="http://schemas.microsoft.com/office/drawing/2014/main" id="{6906F229-EDCD-4ECB-9AFD-5921447B1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47700" y="10696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59</xdr:row>
      <xdr:rowOff>28575</xdr:rowOff>
    </xdr:from>
    <xdr:ext cx="238125" cy="352425"/>
    <xdr:pic>
      <xdr:nvPicPr>
        <xdr:cNvPr id="55" name="PRE900166110">
          <a:extLst>
            <a:ext uri="{FF2B5EF4-FFF2-40B4-BE49-F238E27FC236}">
              <a16:creationId xmlns:a16="http://schemas.microsoft.com/office/drawing/2014/main" id="{DC2D191D-27E0-4E71-AD5F-8B5F0BB89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647700" y="10887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60</xdr:row>
      <xdr:rowOff>28575</xdr:rowOff>
    </xdr:from>
    <xdr:ext cx="238125" cy="352425"/>
    <xdr:pic>
      <xdr:nvPicPr>
        <xdr:cNvPr id="56" name="PRE900168112">
          <a:extLst>
            <a:ext uri="{FF2B5EF4-FFF2-40B4-BE49-F238E27FC236}">
              <a16:creationId xmlns:a16="http://schemas.microsoft.com/office/drawing/2014/main" id="{EB27A040-9633-4359-9D5C-3E2F431C7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647700" y="11077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61</xdr:row>
      <xdr:rowOff>28575</xdr:rowOff>
    </xdr:from>
    <xdr:ext cx="238125" cy="352425"/>
    <xdr:pic>
      <xdr:nvPicPr>
        <xdr:cNvPr id="57" name="PRE900169114">
          <a:extLst>
            <a:ext uri="{FF2B5EF4-FFF2-40B4-BE49-F238E27FC236}">
              <a16:creationId xmlns:a16="http://schemas.microsoft.com/office/drawing/2014/main" id="{5F29E7C9-50C4-49EC-A97E-3153DECEC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647700" y="11268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62</xdr:row>
      <xdr:rowOff>28575</xdr:rowOff>
    </xdr:from>
    <xdr:ext cx="352425" cy="238125"/>
    <xdr:pic>
      <xdr:nvPicPr>
        <xdr:cNvPr id="58" name="PRE900170116">
          <a:extLst>
            <a:ext uri="{FF2B5EF4-FFF2-40B4-BE49-F238E27FC236}">
              <a16:creationId xmlns:a16="http://schemas.microsoft.com/office/drawing/2014/main" id="{FAEB5AC2-D137-4A67-B27B-2B324475B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647700" y="11458575"/>
          <a:ext cx="352425" cy="2381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63</xdr:row>
      <xdr:rowOff>28575</xdr:rowOff>
    </xdr:from>
    <xdr:ext cx="352425" cy="352425"/>
    <xdr:pic>
      <xdr:nvPicPr>
        <xdr:cNvPr id="59" name="PRE900174118">
          <a:extLst>
            <a:ext uri="{FF2B5EF4-FFF2-40B4-BE49-F238E27FC236}">
              <a16:creationId xmlns:a16="http://schemas.microsoft.com/office/drawing/2014/main" id="{1221CEB1-6A59-4374-BCCD-C126CE99A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47700" y="11649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64</xdr:row>
      <xdr:rowOff>28576</xdr:rowOff>
    </xdr:from>
    <xdr:ext cx="339723" cy="330654"/>
    <xdr:pic>
      <xdr:nvPicPr>
        <xdr:cNvPr id="60" name="PRE900176120">
          <a:extLst>
            <a:ext uri="{FF2B5EF4-FFF2-40B4-BE49-F238E27FC236}">
              <a16:creationId xmlns:a16="http://schemas.microsoft.com/office/drawing/2014/main" id="{8B58B66F-F77B-4BE5-96F8-7340FCD40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647700" y="11839576"/>
          <a:ext cx="339723" cy="33065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65</xdr:row>
      <xdr:rowOff>28575</xdr:rowOff>
    </xdr:from>
    <xdr:ext cx="334131" cy="325211"/>
    <xdr:pic>
      <xdr:nvPicPr>
        <xdr:cNvPr id="61" name="PRE900177122">
          <a:extLst>
            <a:ext uri="{FF2B5EF4-FFF2-40B4-BE49-F238E27FC236}">
              <a16:creationId xmlns:a16="http://schemas.microsoft.com/office/drawing/2014/main" id="{34EDD81F-FCEB-45C9-A7B0-3AC11DD63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647700" y="12030075"/>
          <a:ext cx="334131" cy="3252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66</xdr:row>
      <xdr:rowOff>28575</xdr:rowOff>
    </xdr:from>
    <xdr:ext cx="238125" cy="352425"/>
    <xdr:pic>
      <xdr:nvPicPr>
        <xdr:cNvPr id="62" name="PRE900191124">
          <a:extLst>
            <a:ext uri="{FF2B5EF4-FFF2-40B4-BE49-F238E27FC236}">
              <a16:creationId xmlns:a16="http://schemas.microsoft.com/office/drawing/2014/main" id="{A686A9E2-CD97-44F7-B423-E3332B33C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647700" y="12220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67</xdr:row>
      <xdr:rowOff>28575</xdr:rowOff>
    </xdr:from>
    <xdr:ext cx="341539" cy="332421"/>
    <xdr:pic>
      <xdr:nvPicPr>
        <xdr:cNvPr id="63" name="PRE900195126">
          <a:extLst>
            <a:ext uri="{FF2B5EF4-FFF2-40B4-BE49-F238E27FC236}">
              <a16:creationId xmlns:a16="http://schemas.microsoft.com/office/drawing/2014/main" id="{71A117E6-92F2-4974-8639-9566E36D8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647700" y="12411075"/>
          <a:ext cx="341539" cy="33242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68</xdr:row>
      <xdr:rowOff>28575</xdr:rowOff>
    </xdr:from>
    <xdr:ext cx="238125" cy="352425"/>
    <xdr:pic>
      <xdr:nvPicPr>
        <xdr:cNvPr id="64" name="PRE900196128">
          <a:extLst>
            <a:ext uri="{FF2B5EF4-FFF2-40B4-BE49-F238E27FC236}">
              <a16:creationId xmlns:a16="http://schemas.microsoft.com/office/drawing/2014/main" id="{CEE109F6-5BA8-46A0-A8AA-A644FBF54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647700" y="12601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70247</xdr:colOff>
      <xdr:row>69</xdr:row>
      <xdr:rowOff>34528</xdr:rowOff>
    </xdr:from>
    <xdr:ext cx="238125" cy="352425"/>
    <xdr:pic>
      <xdr:nvPicPr>
        <xdr:cNvPr id="65" name="PRE900198130">
          <a:extLst>
            <a:ext uri="{FF2B5EF4-FFF2-40B4-BE49-F238E27FC236}">
              <a16:creationId xmlns:a16="http://schemas.microsoft.com/office/drawing/2014/main" id="{65956F41-9358-49B9-9D91-54DB0C7D7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957263" y="29960887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70</xdr:row>
      <xdr:rowOff>28575</xdr:rowOff>
    </xdr:from>
    <xdr:ext cx="238125" cy="352425"/>
    <xdr:pic>
      <xdr:nvPicPr>
        <xdr:cNvPr id="66" name="PRE900204132">
          <a:extLst>
            <a:ext uri="{FF2B5EF4-FFF2-40B4-BE49-F238E27FC236}">
              <a16:creationId xmlns:a16="http://schemas.microsoft.com/office/drawing/2014/main" id="{BD85BF04-AD58-4F3E-AFCB-66EED587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647700" y="12982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71</xdr:row>
      <xdr:rowOff>28575</xdr:rowOff>
    </xdr:from>
    <xdr:ext cx="341539" cy="332421"/>
    <xdr:pic>
      <xdr:nvPicPr>
        <xdr:cNvPr id="67" name="PRE900208134">
          <a:extLst>
            <a:ext uri="{FF2B5EF4-FFF2-40B4-BE49-F238E27FC236}">
              <a16:creationId xmlns:a16="http://schemas.microsoft.com/office/drawing/2014/main" id="{0AB5FAEA-A8FB-4F55-BF04-879E807E6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47700" y="13173075"/>
          <a:ext cx="341539" cy="33242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72</xdr:row>
      <xdr:rowOff>28575</xdr:rowOff>
    </xdr:from>
    <xdr:ext cx="238125" cy="352425"/>
    <xdr:pic>
      <xdr:nvPicPr>
        <xdr:cNvPr id="68" name="PRE900220136">
          <a:extLst>
            <a:ext uri="{FF2B5EF4-FFF2-40B4-BE49-F238E27FC236}">
              <a16:creationId xmlns:a16="http://schemas.microsoft.com/office/drawing/2014/main" id="{E7E33BBE-02B9-46D0-AB28-D225416AE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647700" y="13363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73</xdr:row>
      <xdr:rowOff>28575</xdr:rowOff>
    </xdr:from>
    <xdr:ext cx="238125" cy="352425"/>
    <xdr:pic>
      <xdr:nvPicPr>
        <xdr:cNvPr id="69" name="PRE900221138">
          <a:extLst>
            <a:ext uri="{FF2B5EF4-FFF2-40B4-BE49-F238E27FC236}">
              <a16:creationId xmlns:a16="http://schemas.microsoft.com/office/drawing/2014/main" id="{20BF317B-BE17-48DA-9B3A-AD9B73A78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47700" y="13554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74</xdr:row>
      <xdr:rowOff>28575</xdr:rowOff>
    </xdr:from>
    <xdr:ext cx="352425" cy="352425"/>
    <xdr:pic>
      <xdr:nvPicPr>
        <xdr:cNvPr id="70" name="PRE900226140">
          <a:extLst>
            <a:ext uri="{FF2B5EF4-FFF2-40B4-BE49-F238E27FC236}">
              <a16:creationId xmlns:a16="http://schemas.microsoft.com/office/drawing/2014/main" id="{C2C4BC1B-CAD8-41A8-9D56-376A93CBE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647700" y="13744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75</xdr:row>
      <xdr:rowOff>28575</xdr:rowOff>
    </xdr:from>
    <xdr:ext cx="352425" cy="352425"/>
    <xdr:pic>
      <xdr:nvPicPr>
        <xdr:cNvPr id="71" name="PRE900231142">
          <a:extLst>
            <a:ext uri="{FF2B5EF4-FFF2-40B4-BE49-F238E27FC236}">
              <a16:creationId xmlns:a16="http://schemas.microsoft.com/office/drawing/2014/main" id="{FE06A333-A7B4-4B55-A661-57DFE4E0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647700" y="13935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77</xdr:row>
      <xdr:rowOff>28575</xdr:rowOff>
    </xdr:from>
    <xdr:ext cx="352425" cy="352425"/>
    <xdr:pic>
      <xdr:nvPicPr>
        <xdr:cNvPr id="72" name="PRE900233144">
          <a:extLst>
            <a:ext uri="{FF2B5EF4-FFF2-40B4-BE49-F238E27FC236}">
              <a16:creationId xmlns:a16="http://schemas.microsoft.com/office/drawing/2014/main" id="{376E4619-5DF8-4AD4-8A6B-0468DB64A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647700" y="14125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78</xdr:row>
      <xdr:rowOff>28575</xdr:rowOff>
    </xdr:from>
    <xdr:ext cx="352425" cy="352425"/>
    <xdr:pic>
      <xdr:nvPicPr>
        <xdr:cNvPr id="74" name="PRE900017148">
          <a:extLst>
            <a:ext uri="{FF2B5EF4-FFF2-40B4-BE49-F238E27FC236}">
              <a16:creationId xmlns:a16="http://schemas.microsoft.com/office/drawing/2014/main" id="{9A4AE48E-AFC2-472F-BDE9-04DE2F1F1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647700" y="14506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79</xdr:row>
      <xdr:rowOff>28575</xdr:rowOff>
    </xdr:from>
    <xdr:ext cx="238125" cy="352425"/>
    <xdr:pic>
      <xdr:nvPicPr>
        <xdr:cNvPr id="75" name="PRE900023150">
          <a:extLst>
            <a:ext uri="{FF2B5EF4-FFF2-40B4-BE49-F238E27FC236}">
              <a16:creationId xmlns:a16="http://schemas.microsoft.com/office/drawing/2014/main" id="{5A97534D-AB28-4AD5-925B-CC1C92910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647700" y="14697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80</xdr:row>
      <xdr:rowOff>28575</xdr:rowOff>
    </xdr:from>
    <xdr:ext cx="352425" cy="238125"/>
    <xdr:pic>
      <xdr:nvPicPr>
        <xdr:cNvPr id="76" name="PRE900024152">
          <a:extLst>
            <a:ext uri="{FF2B5EF4-FFF2-40B4-BE49-F238E27FC236}">
              <a16:creationId xmlns:a16="http://schemas.microsoft.com/office/drawing/2014/main" id="{DC95F55D-8770-4FF2-B94D-7D03F7725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647700" y="14887575"/>
          <a:ext cx="352425" cy="2381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81</xdr:row>
      <xdr:rowOff>28575</xdr:rowOff>
    </xdr:from>
    <xdr:ext cx="352425" cy="352425"/>
    <xdr:pic>
      <xdr:nvPicPr>
        <xdr:cNvPr id="77" name="PRE900025154">
          <a:extLst>
            <a:ext uri="{FF2B5EF4-FFF2-40B4-BE49-F238E27FC236}">
              <a16:creationId xmlns:a16="http://schemas.microsoft.com/office/drawing/2014/main" id="{41AAF15D-536A-4D8E-8CE1-339EF37B9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647700" y="15078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82</xdr:row>
      <xdr:rowOff>28575</xdr:rowOff>
    </xdr:from>
    <xdr:ext cx="238125" cy="352425"/>
    <xdr:pic>
      <xdr:nvPicPr>
        <xdr:cNvPr id="78" name="PRE900026156">
          <a:extLst>
            <a:ext uri="{FF2B5EF4-FFF2-40B4-BE49-F238E27FC236}">
              <a16:creationId xmlns:a16="http://schemas.microsoft.com/office/drawing/2014/main" id="{4E602E37-CFBA-4E1C-8977-59138617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647700" y="15268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83</xdr:row>
      <xdr:rowOff>28575</xdr:rowOff>
    </xdr:from>
    <xdr:ext cx="247650" cy="352425"/>
    <xdr:pic>
      <xdr:nvPicPr>
        <xdr:cNvPr id="79" name="PRE900030158">
          <a:extLst>
            <a:ext uri="{FF2B5EF4-FFF2-40B4-BE49-F238E27FC236}">
              <a16:creationId xmlns:a16="http://schemas.microsoft.com/office/drawing/2014/main" id="{3796A895-C356-4DCE-9262-1FE94A64C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647700" y="15459075"/>
          <a:ext cx="247650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84</xdr:row>
      <xdr:rowOff>28575</xdr:rowOff>
    </xdr:from>
    <xdr:ext cx="352425" cy="238125"/>
    <xdr:pic>
      <xdr:nvPicPr>
        <xdr:cNvPr id="80" name="PRE900086160">
          <a:extLst>
            <a:ext uri="{FF2B5EF4-FFF2-40B4-BE49-F238E27FC236}">
              <a16:creationId xmlns:a16="http://schemas.microsoft.com/office/drawing/2014/main" id="{157C312D-BDBE-443E-AE3D-09BF748E8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647700" y="15649575"/>
          <a:ext cx="352425" cy="2381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85</xdr:row>
      <xdr:rowOff>28575</xdr:rowOff>
    </xdr:from>
    <xdr:ext cx="352425" cy="238125"/>
    <xdr:pic>
      <xdr:nvPicPr>
        <xdr:cNvPr id="81" name="PRE900088162">
          <a:extLst>
            <a:ext uri="{FF2B5EF4-FFF2-40B4-BE49-F238E27FC236}">
              <a16:creationId xmlns:a16="http://schemas.microsoft.com/office/drawing/2014/main" id="{F1A87A1A-E2C5-45A1-87BF-9CD0CDA3A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647700" y="15840075"/>
          <a:ext cx="352425" cy="2381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86</xdr:row>
      <xdr:rowOff>28575</xdr:rowOff>
    </xdr:from>
    <xdr:ext cx="352425" cy="238125"/>
    <xdr:pic>
      <xdr:nvPicPr>
        <xdr:cNvPr id="82" name="PRE900095164">
          <a:extLst>
            <a:ext uri="{FF2B5EF4-FFF2-40B4-BE49-F238E27FC236}">
              <a16:creationId xmlns:a16="http://schemas.microsoft.com/office/drawing/2014/main" id="{37318C83-9FE5-4FDD-BF14-B160283A4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647700" y="16030575"/>
          <a:ext cx="352425" cy="2381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87</xdr:row>
      <xdr:rowOff>28575</xdr:rowOff>
    </xdr:from>
    <xdr:ext cx="352425" cy="238125"/>
    <xdr:pic>
      <xdr:nvPicPr>
        <xdr:cNvPr id="83" name="PRE900099166">
          <a:extLst>
            <a:ext uri="{FF2B5EF4-FFF2-40B4-BE49-F238E27FC236}">
              <a16:creationId xmlns:a16="http://schemas.microsoft.com/office/drawing/2014/main" id="{6E16FE8C-ADEE-4FBD-8562-AF3F1E565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647700" y="16221075"/>
          <a:ext cx="352425" cy="2381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88</xdr:row>
      <xdr:rowOff>28575</xdr:rowOff>
    </xdr:from>
    <xdr:ext cx="238125" cy="352425"/>
    <xdr:pic>
      <xdr:nvPicPr>
        <xdr:cNvPr id="84" name="PRE900101168">
          <a:extLst>
            <a:ext uri="{FF2B5EF4-FFF2-40B4-BE49-F238E27FC236}">
              <a16:creationId xmlns:a16="http://schemas.microsoft.com/office/drawing/2014/main" id="{C3930643-6D19-4FC8-8C47-1AF2F2D2E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647700" y="16411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89</xdr:row>
      <xdr:rowOff>28575</xdr:rowOff>
    </xdr:from>
    <xdr:ext cx="238125" cy="352425"/>
    <xdr:pic>
      <xdr:nvPicPr>
        <xdr:cNvPr id="85" name="PRE900106170">
          <a:extLst>
            <a:ext uri="{FF2B5EF4-FFF2-40B4-BE49-F238E27FC236}">
              <a16:creationId xmlns:a16="http://schemas.microsoft.com/office/drawing/2014/main" id="{2781050E-BF9F-4A72-A9D7-9CF856067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647700" y="16602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90</xdr:row>
      <xdr:rowOff>28575</xdr:rowOff>
    </xdr:from>
    <xdr:ext cx="238125" cy="352425"/>
    <xdr:pic>
      <xdr:nvPicPr>
        <xdr:cNvPr id="86" name="PRE900109172">
          <a:extLst>
            <a:ext uri="{FF2B5EF4-FFF2-40B4-BE49-F238E27FC236}">
              <a16:creationId xmlns:a16="http://schemas.microsoft.com/office/drawing/2014/main" id="{4B68DCDB-6217-4E90-A143-704D859F6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647700" y="16792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91</xdr:row>
      <xdr:rowOff>28575</xdr:rowOff>
    </xdr:from>
    <xdr:ext cx="330654" cy="321827"/>
    <xdr:pic>
      <xdr:nvPicPr>
        <xdr:cNvPr id="87" name="PRE900113174">
          <a:extLst>
            <a:ext uri="{FF2B5EF4-FFF2-40B4-BE49-F238E27FC236}">
              <a16:creationId xmlns:a16="http://schemas.microsoft.com/office/drawing/2014/main" id="{82241489-C3AF-46B0-83E8-9E343CDDC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647700" y="16983075"/>
          <a:ext cx="330654" cy="32182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92</xdr:row>
      <xdr:rowOff>28575</xdr:rowOff>
    </xdr:from>
    <xdr:ext cx="352425" cy="352425"/>
    <xdr:pic>
      <xdr:nvPicPr>
        <xdr:cNvPr id="88" name="PRE900114176">
          <a:extLst>
            <a:ext uri="{FF2B5EF4-FFF2-40B4-BE49-F238E27FC236}">
              <a16:creationId xmlns:a16="http://schemas.microsoft.com/office/drawing/2014/main" id="{21784BB3-5FF3-47B1-BEC2-6A277B244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647700" y="17173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93</xdr:row>
      <xdr:rowOff>28575</xdr:rowOff>
    </xdr:from>
    <xdr:ext cx="238125" cy="352425"/>
    <xdr:pic>
      <xdr:nvPicPr>
        <xdr:cNvPr id="89" name="PRE900135178">
          <a:extLst>
            <a:ext uri="{FF2B5EF4-FFF2-40B4-BE49-F238E27FC236}">
              <a16:creationId xmlns:a16="http://schemas.microsoft.com/office/drawing/2014/main" id="{2C0D98EE-3ED3-4FAD-B1FD-1592C7BD3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647700" y="17364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94</xdr:row>
      <xdr:rowOff>28575</xdr:rowOff>
    </xdr:from>
    <xdr:ext cx="238125" cy="352425"/>
    <xdr:pic>
      <xdr:nvPicPr>
        <xdr:cNvPr id="90" name="PRE900136180">
          <a:extLst>
            <a:ext uri="{FF2B5EF4-FFF2-40B4-BE49-F238E27FC236}">
              <a16:creationId xmlns:a16="http://schemas.microsoft.com/office/drawing/2014/main" id="{5E2981A7-1D43-4D37-A2F4-A0844ED33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647700" y="17554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95</xdr:row>
      <xdr:rowOff>28575</xdr:rowOff>
    </xdr:from>
    <xdr:ext cx="238125" cy="352425"/>
    <xdr:pic>
      <xdr:nvPicPr>
        <xdr:cNvPr id="91" name="PRE900137182">
          <a:extLst>
            <a:ext uri="{FF2B5EF4-FFF2-40B4-BE49-F238E27FC236}">
              <a16:creationId xmlns:a16="http://schemas.microsoft.com/office/drawing/2014/main" id="{477C4861-AEC8-4954-8DC1-6E86D0D10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647700" y="17745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96</xdr:row>
      <xdr:rowOff>28575</xdr:rowOff>
    </xdr:from>
    <xdr:ext cx="311762" cy="303439"/>
    <xdr:pic>
      <xdr:nvPicPr>
        <xdr:cNvPr id="92" name="PRE900140184">
          <a:extLst>
            <a:ext uri="{FF2B5EF4-FFF2-40B4-BE49-F238E27FC236}">
              <a16:creationId xmlns:a16="http://schemas.microsoft.com/office/drawing/2014/main" id="{0B2BD42F-14C0-4161-9EBE-6C3A5E03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647700" y="17935575"/>
          <a:ext cx="311762" cy="303439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97</xdr:row>
      <xdr:rowOff>28575</xdr:rowOff>
    </xdr:from>
    <xdr:ext cx="238125" cy="352425"/>
    <xdr:pic>
      <xdr:nvPicPr>
        <xdr:cNvPr id="93" name="PRE900142186">
          <a:extLst>
            <a:ext uri="{FF2B5EF4-FFF2-40B4-BE49-F238E27FC236}">
              <a16:creationId xmlns:a16="http://schemas.microsoft.com/office/drawing/2014/main" id="{8EE38FB3-C7BB-48AA-8523-DB22739BA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647700" y="18126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98</xdr:row>
      <xdr:rowOff>28575</xdr:rowOff>
    </xdr:from>
    <xdr:ext cx="238125" cy="352425"/>
    <xdr:pic>
      <xdr:nvPicPr>
        <xdr:cNvPr id="94" name="PRE900160188">
          <a:extLst>
            <a:ext uri="{FF2B5EF4-FFF2-40B4-BE49-F238E27FC236}">
              <a16:creationId xmlns:a16="http://schemas.microsoft.com/office/drawing/2014/main" id="{3841CF7D-AEA7-40C6-9C86-56C0DAFA6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647700" y="18316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99</xdr:row>
      <xdr:rowOff>28575</xdr:rowOff>
    </xdr:from>
    <xdr:ext cx="238125" cy="352425"/>
    <xdr:pic>
      <xdr:nvPicPr>
        <xdr:cNvPr id="95" name="PRE900167190">
          <a:extLst>
            <a:ext uri="{FF2B5EF4-FFF2-40B4-BE49-F238E27FC236}">
              <a16:creationId xmlns:a16="http://schemas.microsoft.com/office/drawing/2014/main" id="{96595344-4236-4888-B0FC-8BC29A516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647700" y="18507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100</xdr:row>
      <xdr:rowOff>28575</xdr:rowOff>
    </xdr:from>
    <xdr:ext cx="238125" cy="352425"/>
    <xdr:pic>
      <xdr:nvPicPr>
        <xdr:cNvPr id="96" name="PRE900171192">
          <a:extLst>
            <a:ext uri="{FF2B5EF4-FFF2-40B4-BE49-F238E27FC236}">
              <a16:creationId xmlns:a16="http://schemas.microsoft.com/office/drawing/2014/main" id="{8A628EEC-D621-4459-8021-481F6A2E9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647700" y="18697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101</xdr:row>
      <xdr:rowOff>28575</xdr:rowOff>
    </xdr:from>
    <xdr:ext cx="352425" cy="238125"/>
    <xdr:pic>
      <xdr:nvPicPr>
        <xdr:cNvPr id="97" name="PRE900175194">
          <a:extLst>
            <a:ext uri="{FF2B5EF4-FFF2-40B4-BE49-F238E27FC236}">
              <a16:creationId xmlns:a16="http://schemas.microsoft.com/office/drawing/2014/main" id="{385F885B-6183-4F55-B0C8-4361B1E32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647700" y="18888075"/>
          <a:ext cx="352425" cy="2381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102</xdr:row>
      <xdr:rowOff>28575</xdr:rowOff>
    </xdr:from>
    <xdr:ext cx="352425" cy="352425"/>
    <xdr:pic>
      <xdr:nvPicPr>
        <xdr:cNvPr id="98" name="PRE900200196">
          <a:extLst>
            <a:ext uri="{FF2B5EF4-FFF2-40B4-BE49-F238E27FC236}">
              <a16:creationId xmlns:a16="http://schemas.microsoft.com/office/drawing/2014/main" id="{3326386D-FFF2-49E5-8477-7CCBFDA64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647700" y="19078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103</xdr:row>
      <xdr:rowOff>28575</xdr:rowOff>
    </xdr:from>
    <xdr:ext cx="352425" cy="352425"/>
    <xdr:pic>
      <xdr:nvPicPr>
        <xdr:cNvPr id="99" name="PRE900230198">
          <a:extLst>
            <a:ext uri="{FF2B5EF4-FFF2-40B4-BE49-F238E27FC236}">
              <a16:creationId xmlns:a16="http://schemas.microsoft.com/office/drawing/2014/main" id="{97ED228D-DDE7-4F05-8528-E85C349DF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647700" y="19269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104</xdr:row>
      <xdr:rowOff>28575</xdr:rowOff>
    </xdr:from>
    <xdr:ext cx="330654" cy="321827"/>
    <xdr:pic>
      <xdr:nvPicPr>
        <xdr:cNvPr id="100" name="PRE900002202">
          <a:extLst>
            <a:ext uri="{FF2B5EF4-FFF2-40B4-BE49-F238E27FC236}">
              <a16:creationId xmlns:a16="http://schemas.microsoft.com/office/drawing/2014/main" id="{0C3AF9E9-E869-49B7-95B9-3E804B68A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647700" y="19459575"/>
          <a:ext cx="330654" cy="32182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105</xdr:row>
      <xdr:rowOff>28575</xdr:rowOff>
    </xdr:from>
    <xdr:ext cx="352425" cy="352425"/>
    <xdr:pic>
      <xdr:nvPicPr>
        <xdr:cNvPr id="101" name="PRE900003204">
          <a:extLst>
            <a:ext uri="{FF2B5EF4-FFF2-40B4-BE49-F238E27FC236}">
              <a16:creationId xmlns:a16="http://schemas.microsoft.com/office/drawing/2014/main" id="{7E17DC74-646E-40B0-AEE7-962AC0F89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647700" y="19650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106</xdr:row>
      <xdr:rowOff>28575</xdr:rowOff>
    </xdr:from>
    <xdr:ext cx="352425" cy="352425"/>
    <xdr:pic>
      <xdr:nvPicPr>
        <xdr:cNvPr id="102" name="PRE900004206">
          <a:extLst>
            <a:ext uri="{FF2B5EF4-FFF2-40B4-BE49-F238E27FC236}">
              <a16:creationId xmlns:a16="http://schemas.microsoft.com/office/drawing/2014/main" id="{35D74A36-C67B-4144-9203-911AFB8EB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647700" y="19840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107</xdr:row>
      <xdr:rowOff>28575</xdr:rowOff>
    </xdr:from>
    <xdr:ext cx="346982" cy="337719"/>
    <xdr:pic>
      <xdr:nvPicPr>
        <xdr:cNvPr id="103" name="PRE900005208">
          <a:extLst>
            <a:ext uri="{FF2B5EF4-FFF2-40B4-BE49-F238E27FC236}">
              <a16:creationId xmlns:a16="http://schemas.microsoft.com/office/drawing/2014/main" id="{30B1200F-96B2-4B02-8708-AD2E48E55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647700" y="20031075"/>
          <a:ext cx="346982" cy="337719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108</xdr:row>
      <xdr:rowOff>28575</xdr:rowOff>
    </xdr:from>
    <xdr:ext cx="352425" cy="352425"/>
    <xdr:pic>
      <xdr:nvPicPr>
        <xdr:cNvPr id="104" name="PRE900041210">
          <a:extLst>
            <a:ext uri="{FF2B5EF4-FFF2-40B4-BE49-F238E27FC236}">
              <a16:creationId xmlns:a16="http://schemas.microsoft.com/office/drawing/2014/main" id="{BE0381AD-AE0E-4810-9A4A-DE1FEE1ED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647700" y="20221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109</xdr:row>
      <xdr:rowOff>28575</xdr:rowOff>
    </xdr:from>
    <xdr:ext cx="362091" cy="352425"/>
    <xdr:pic>
      <xdr:nvPicPr>
        <xdr:cNvPr id="105" name="PRE900042212">
          <a:extLst>
            <a:ext uri="{FF2B5EF4-FFF2-40B4-BE49-F238E27FC236}">
              <a16:creationId xmlns:a16="http://schemas.microsoft.com/office/drawing/2014/main" id="{438300D8-B3AB-4B35-A53D-983D35333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647700" y="20412075"/>
          <a:ext cx="362091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110</xdr:row>
      <xdr:rowOff>28575</xdr:rowOff>
    </xdr:from>
    <xdr:ext cx="352425" cy="352425"/>
    <xdr:pic>
      <xdr:nvPicPr>
        <xdr:cNvPr id="106" name="PRE900043214">
          <a:extLst>
            <a:ext uri="{FF2B5EF4-FFF2-40B4-BE49-F238E27FC236}">
              <a16:creationId xmlns:a16="http://schemas.microsoft.com/office/drawing/2014/main" id="{45267825-0EA6-4106-ACC3-2BC613ACD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647700" y="20602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111</xdr:row>
      <xdr:rowOff>28575</xdr:rowOff>
    </xdr:from>
    <xdr:ext cx="352425" cy="352425"/>
    <xdr:pic>
      <xdr:nvPicPr>
        <xdr:cNvPr id="107" name="PRE900044216">
          <a:extLst>
            <a:ext uri="{FF2B5EF4-FFF2-40B4-BE49-F238E27FC236}">
              <a16:creationId xmlns:a16="http://schemas.microsoft.com/office/drawing/2014/main" id="{EFD9129D-2D05-4853-ADEF-A474AE32E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647700" y="20793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112</xdr:row>
      <xdr:rowOff>28575</xdr:rowOff>
    </xdr:from>
    <xdr:ext cx="238125" cy="352425"/>
    <xdr:pic>
      <xdr:nvPicPr>
        <xdr:cNvPr id="108" name="PRE900045218">
          <a:extLst>
            <a:ext uri="{FF2B5EF4-FFF2-40B4-BE49-F238E27FC236}">
              <a16:creationId xmlns:a16="http://schemas.microsoft.com/office/drawing/2014/main" id="{8B51D2B3-2349-4EE4-856D-697B2B13E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647700" y="20983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113</xdr:row>
      <xdr:rowOff>28575</xdr:rowOff>
    </xdr:from>
    <xdr:ext cx="238125" cy="352425"/>
    <xdr:pic>
      <xdr:nvPicPr>
        <xdr:cNvPr id="109" name="PRE900046220">
          <a:extLst>
            <a:ext uri="{FF2B5EF4-FFF2-40B4-BE49-F238E27FC236}">
              <a16:creationId xmlns:a16="http://schemas.microsoft.com/office/drawing/2014/main" id="{44CE7FE8-21FE-418A-9142-0287AD7D8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647700" y="21174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114</xdr:row>
      <xdr:rowOff>28575</xdr:rowOff>
    </xdr:from>
    <xdr:ext cx="352425" cy="352425"/>
    <xdr:pic>
      <xdr:nvPicPr>
        <xdr:cNvPr id="110" name="PRE900047222">
          <a:extLst>
            <a:ext uri="{FF2B5EF4-FFF2-40B4-BE49-F238E27FC236}">
              <a16:creationId xmlns:a16="http://schemas.microsoft.com/office/drawing/2014/main" id="{076179B7-AF39-4B36-88D6-29110A11B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647700" y="21364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115</xdr:row>
      <xdr:rowOff>28575</xdr:rowOff>
    </xdr:from>
    <xdr:ext cx="352425" cy="352425"/>
    <xdr:pic>
      <xdr:nvPicPr>
        <xdr:cNvPr id="111" name="PRE900048224">
          <a:extLst>
            <a:ext uri="{FF2B5EF4-FFF2-40B4-BE49-F238E27FC236}">
              <a16:creationId xmlns:a16="http://schemas.microsoft.com/office/drawing/2014/main" id="{D1E25DE4-7378-434F-B9CE-AC8999E36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647700" y="21555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116</xdr:row>
      <xdr:rowOff>28575</xdr:rowOff>
    </xdr:from>
    <xdr:ext cx="352425" cy="352425"/>
    <xdr:pic>
      <xdr:nvPicPr>
        <xdr:cNvPr id="112" name="PRE900049226">
          <a:extLst>
            <a:ext uri="{FF2B5EF4-FFF2-40B4-BE49-F238E27FC236}">
              <a16:creationId xmlns:a16="http://schemas.microsoft.com/office/drawing/2014/main" id="{58BB5BCD-3461-48E1-8034-39E9870EF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647700" y="21745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117</xdr:row>
      <xdr:rowOff>28575</xdr:rowOff>
    </xdr:from>
    <xdr:ext cx="352425" cy="352425"/>
    <xdr:pic>
      <xdr:nvPicPr>
        <xdr:cNvPr id="113" name="PRE900050228">
          <a:extLst>
            <a:ext uri="{FF2B5EF4-FFF2-40B4-BE49-F238E27FC236}">
              <a16:creationId xmlns:a16="http://schemas.microsoft.com/office/drawing/2014/main" id="{480499FE-5005-4232-BAFA-A4B3F5231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647700" y="21936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118</xdr:row>
      <xdr:rowOff>28576</xdr:rowOff>
    </xdr:from>
    <xdr:ext cx="336097" cy="327124"/>
    <xdr:pic>
      <xdr:nvPicPr>
        <xdr:cNvPr id="114" name="PRE900051230">
          <a:extLst>
            <a:ext uri="{FF2B5EF4-FFF2-40B4-BE49-F238E27FC236}">
              <a16:creationId xmlns:a16="http://schemas.microsoft.com/office/drawing/2014/main" id="{741F698F-8787-441B-9631-3D09B4A56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647700" y="22126576"/>
          <a:ext cx="336097" cy="32712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119</xdr:row>
      <xdr:rowOff>28576</xdr:rowOff>
    </xdr:from>
    <xdr:ext cx="308882" cy="300636"/>
    <xdr:pic>
      <xdr:nvPicPr>
        <xdr:cNvPr id="115" name="PRE900052232">
          <a:extLst>
            <a:ext uri="{FF2B5EF4-FFF2-40B4-BE49-F238E27FC236}">
              <a16:creationId xmlns:a16="http://schemas.microsoft.com/office/drawing/2014/main" id="{13CB6AE4-0FEB-4A8A-ADA2-2C034C6CF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647700" y="22317076"/>
          <a:ext cx="308882" cy="300636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120</xdr:row>
      <xdr:rowOff>28575</xdr:rowOff>
    </xdr:from>
    <xdr:ext cx="352425" cy="352425"/>
    <xdr:pic>
      <xdr:nvPicPr>
        <xdr:cNvPr id="116" name="PRE900053234">
          <a:extLst>
            <a:ext uri="{FF2B5EF4-FFF2-40B4-BE49-F238E27FC236}">
              <a16:creationId xmlns:a16="http://schemas.microsoft.com/office/drawing/2014/main" id="{05A31A92-4990-49A0-ACE7-A65DD0462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647700" y="22507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121</xdr:row>
      <xdr:rowOff>28575</xdr:rowOff>
    </xdr:from>
    <xdr:ext cx="352425" cy="352425"/>
    <xdr:pic>
      <xdr:nvPicPr>
        <xdr:cNvPr id="117" name="PRE900054236">
          <a:extLst>
            <a:ext uri="{FF2B5EF4-FFF2-40B4-BE49-F238E27FC236}">
              <a16:creationId xmlns:a16="http://schemas.microsoft.com/office/drawing/2014/main" id="{68FE3C6F-E2C0-4AE2-95A6-15F5F0EAF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647700" y="22698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122</xdr:row>
      <xdr:rowOff>28575</xdr:rowOff>
    </xdr:from>
    <xdr:ext cx="352425" cy="352425"/>
    <xdr:pic>
      <xdr:nvPicPr>
        <xdr:cNvPr id="118" name="PRE900055238">
          <a:extLst>
            <a:ext uri="{FF2B5EF4-FFF2-40B4-BE49-F238E27FC236}">
              <a16:creationId xmlns:a16="http://schemas.microsoft.com/office/drawing/2014/main" id="{64C8A987-B1BB-48CF-A064-B01601E79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647700" y="22888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123</xdr:row>
      <xdr:rowOff>28575</xdr:rowOff>
    </xdr:from>
    <xdr:ext cx="352425" cy="238125"/>
    <xdr:pic>
      <xdr:nvPicPr>
        <xdr:cNvPr id="119" name="PRE900057240">
          <a:extLst>
            <a:ext uri="{FF2B5EF4-FFF2-40B4-BE49-F238E27FC236}">
              <a16:creationId xmlns:a16="http://schemas.microsoft.com/office/drawing/2014/main" id="{80A6BFCE-95E6-45EE-896B-1B757D4D2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647700" y="23079075"/>
          <a:ext cx="352425" cy="2381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124</xdr:row>
      <xdr:rowOff>28575</xdr:rowOff>
    </xdr:from>
    <xdr:ext cx="352425" cy="352425"/>
    <xdr:pic>
      <xdr:nvPicPr>
        <xdr:cNvPr id="120" name="PRE900058242">
          <a:extLst>
            <a:ext uri="{FF2B5EF4-FFF2-40B4-BE49-F238E27FC236}">
              <a16:creationId xmlns:a16="http://schemas.microsoft.com/office/drawing/2014/main" id="{91F58DC9-C73C-40AC-A1F3-0ACD99C10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647700" y="23269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125</xdr:row>
      <xdr:rowOff>28575</xdr:rowOff>
    </xdr:from>
    <xdr:ext cx="352425" cy="352425"/>
    <xdr:pic>
      <xdr:nvPicPr>
        <xdr:cNvPr id="121" name="PRE900059244">
          <a:extLst>
            <a:ext uri="{FF2B5EF4-FFF2-40B4-BE49-F238E27FC236}">
              <a16:creationId xmlns:a16="http://schemas.microsoft.com/office/drawing/2014/main" id="{85D2559B-6E35-49F3-B6B1-C7B688D6E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647700" y="23460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126</xdr:row>
      <xdr:rowOff>28575</xdr:rowOff>
    </xdr:from>
    <xdr:ext cx="352425" cy="352425"/>
    <xdr:pic>
      <xdr:nvPicPr>
        <xdr:cNvPr id="122" name="PRE900060246">
          <a:extLst>
            <a:ext uri="{FF2B5EF4-FFF2-40B4-BE49-F238E27FC236}">
              <a16:creationId xmlns:a16="http://schemas.microsoft.com/office/drawing/2014/main" id="{377BD125-314D-4ED8-8C40-F299FD8D1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647700" y="23650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127</xdr:row>
      <xdr:rowOff>28575</xdr:rowOff>
    </xdr:from>
    <xdr:ext cx="352425" cy="352425"/>
    <xdr:pic>
      <xdr:nvPicPr>
        <xdr:cNvPr id="123" name="PRE900061248">
          <a:extLst>
            <a:ext uri="{FF2B5EF4-FFF2-40B4-BE49-F238E27FC236}">
              <a16:creationId xmlns:a16="http://schemas.microsoft.com/office/drawing/2014/main" id="{DFE07B3D-EF64-4509-B1A6-8B863B021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647700" y="23841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128</xdr:row>
      <xdr:rowOff>28575</xdr:rowOff>
    </xdr:from>
    <xdr:ext cx="238125" cy="352425"/>
    <xdr:pic>
      <xdr:nvPicPr>
        <xdr:cNvPr id="124" name="PRE900062250">
          <a:extLst>
            <a:ext uri="{FF2B5EF4-FFF2-40B4-BE49-F238E27FC236}">
              <a16:creationId xmlns:a16="http://schemas.microsoft.com/office/drawing/2014/main" id="{1ADB92E0-7875-47E6-A41C-2406D5F12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647700" y="24031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129</xdr:row>
      <xdr:rowOff>28575</xdr:rowOff>
    </xdr:from>
    <xdr:ext cx="238125" cy="352425"/>
    <xdr:pic>
      <xdr:nvPicPr>
        <xdr:cNvPr id="125" name="PRE900063252">
          <a:extLst>
            <a:ext uri="{FF2B5EF4-FFF2-40B4-BE49-F238E27FC236}">
              <a16:creationId xmlns:a16="http://schemas.microsoft.com/office/drawing/2014/main" id="{6E6D359C-1477-4808-9B66-1097D384C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647700" y="24222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130</xdr:row>
      <xdr:rowOff>28575</xdr:rowOff>
    </xdr:from>
    <xdr:ext cx="352425" cy="352425"/>
    <xdr:pic>
      <xdr:nvPicPr>
        <xdr:cNvPr id="126" name="PRE900065254">
          <a:extLst>
            <a:ext uri="{FF2B5EF4-FFF2-40B4-BE49-F238E27FC236}">
              <a16:creationId xmlns:a16="http://schemas.microsoft.com/office/drawing/2014/main" id="{02189507-76F7-4909-845A-C051D79E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647700" y="24412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131</xdr:row>
      <xdr:rowOff>28575</xdr:rowOff>
    </xdr:from>
    <xdr:ext cx="238125" cy="352425"/>
    <xdr:pic>
      <xdr:nvPicPr>
        <xdr:cNvPr id="127" name="PRE900066256">
          <a:extLst>
            <a:ext uri="{FF2B5EF4-FFF2-40B4-BE49-F238E27FC236}">
              <a16:creationId xmlns:a16="http://schemas.microsoft.com/office/drawing/2014/main" id="{D8F1211E-D452-452D-BC10-B664201F3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647700" y="24603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132</xdr:row>
      <xdr:rowOff>28575</xdr:rowOff>
    </xdr:from>
    <xdr:ext cx="352425" cy="352425"/>
    <xdr:pic>
      <xdr:nvPicPr>
        <xdr:cNvPr id="128" name="PRE900067258">
          <a:extLst>
            <a:ext uri="{FF2B5EF4-FFF2-40B4-BE49-F238E27FC236}">
              <a16:creationId xmlns:a16="http://schemas.microsoft.com/office/drawing/2014/main" id="{4771BA7C-8335-404A-A07F-8246983A9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647700" y="24793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133</xdr:row>
      <xdr:rowOff>28575</xdr:rowOff>
    </xdr:from>
    <xdr:ext cx="352425" cy="352425"/>
    <xdr:pic>
      <xdr:nvPicPr>
        <xdr:cNvPr id="129" name="PRE900071260">
          <a:extLst>
            <a:ext uri="{FF2B5EF4-FFF2-40B4-BE49-F238E27FC236}">
              <a16:creationId xmlns:a16="http://schemas.microsoft.com/office/drawing/2014/main" id="{64322244-0D06-4E3A-A896-A528E9272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647700" y="24984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134</xdr:row>
      <xdr:rowOff>28575</xdr:rowOff>
    </xdr:from>
    <xdr:ext cx="238125" cy="352425"/>
    <xdr:pic>
      <xdr:nvPicPr>
        <xdr:cNvPr id="130" name="PRE900072262">
          <a:extLst>
            <a:ext uri="{FF2B5EF4-FFF2-40B4-BE49-F238E27FC236}">
              <a16:creationId xmlns:a16="http://schemas.microsoft.com/office/drawing/2014/main" id="{1B0E4094-49C6-45BD-8228-A1944610F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647700" y="25174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135</xdr:row>
      <xdr:rowOff>28575</xdr:rowOff>
    </xdr:from>
    <xdr:ext cx="352425" cy="352425"/>
    <xdr:pic>
      <xdr:nvPicPr>
        <xdr:cNvPr id="131" name="PRE900073264">
          <a:extLst>
            <a:ext uri="{FF2B5EF4-FFF2-40B4-BE49-F238E27FC236}">
              <a16:creationId xmlns:a16="http://schemas.microsoft.com/office/drawing/2014/main" id="{F39CE044-5C7F-4BBD-91F9-028DB1E09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647700" y="25365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136</xdr:row>
      <xdr:rowOff>28575</xdr:rowOff>
    </xdr:from>
    <xdr:ext cx="352425" cy="352425"/>
    <xdr:pic>
      <xdr:nvPicPr>
        <xdr:cNvPr id="132" name="PRE900081266">
          <a:extLst>
            <a:ext uri="{FF2B5EF4-FFF2-40B4-BE49-F238E27FC236}">
              <a16:creationId xmlns:a16="http://schemas.microsoft.com/office/drawing/2014/main" id="{C2E25DCC-F142-44D3-8D6E-B550AB19A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647700" y="25555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137</xdr:row>
      <xdr:rowOff>28575</xdr:rowOff>
    </xdr:from>
    <xdr:ext cx="352425" cy="352425"/>
    <xdr:pic>
      <xdr:nvPicPr>
        <xdr:cNvPr id="134" name="PRE900084270">
          <a:extLst>
            <a:ext uri="{FF2B5EF4-FFF2-40B4-BE49-F238E27FC236}">
              <a16:creationId xmlns:a16="http://schemas.microsoft.com/office/drawing/2014/main" id="{A80AABD9-9133-4B1D-9038-AD0876CED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647700" y="25936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138</xdr:row>
      <xdr:rowOff>28575</xdr:rowOff>
    </xdr:from>
    <xdr:ext cx="352425" cy="238125"/>
    <xdr:pic>
      <xdr:nvPicPr>
        <xdr:cNvPr id="135" name="PRE900090272">
          <a:extLst>
            <a:ext uri="{FF2B5EF4-FFF2-40B4-BE49-F238E27FC236}">
              <a16:creationId xmlns:a16="http://schemas.microsoft.com/office/drawing/2014/main" id="{9526FCC5-1DD4-4F2E-97EE-815CDFB26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647700" y="26127075"/>
          <a:ext cx="352425" cy="2381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139</xdr:row>
      <xdr:rowOff>28575</xdr:rowOff>
    </xdr:from>
    <xdr:ext cx="238125" cy="352425"/>
    <xdr:pic>
      <xdr:nvPicPr>
        <xdr:cNvPr id="136" name="PRE900096274">
          <a:extLst>
            <a:ext uri="{FF2B5EF4-FFF2-40B4-BE49-F238E27FC236}">
              <a16:creationId xmlns:a16="http://schemas.microsoft.com/office/drawing/2014/main" id="{76AED9A2-40DC-471D-873F-FE3E49B59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647700" y="26317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140</xdr:row>
      <xdr:rowOff>28575</xdr:rowOff>
    </xdr:from>
    <xdr:ext cx="238125" cy="352425"/>
    <xdr:pic>
      <xdr:nvPicPr>
        <xdr:cNvPr id="137" name="PRE900097276">
          <a:extLst>
            <a:ext uri="{FF2B5EF4-FFF2-40B4-BE49-F238E27FC236}">
              <a16:creationId xmlns:a16="http://schemas.microsoft.com/office/drawing/2014/main" id="{45605C3C-3E13-4B35-88F8-F78CDEA83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647700" y="26508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141</xdr:row>
      <xdr:rowOff>28575</xdr:rowOff>
    </xdr:from>
    <xdr:ext cx="238125" cy="352425"/>
    <xdr:pic>
      <xdr:nvPicPr>
        <xdr:cNvPr id="138" name="PRE900098278">
          <a:extLst>
            <a:ext uri="{FF2B5EF4-FFF2-40B4-BE49-F238E27FC236}">
              <a16:creationId xmlns:a16="http://schemas.microsoft.com/office/drawing/2014/main" id="{CB151B69-1564-4330-A21A-4D569B323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647700" y="26698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142</xdr:row>
      <xdr:rowOff>28575</xdr:rowOff>
    </xdr:from>
    <xdr:ext cx="352425" cy="238125"/>
    <xdr:pic>
      <xdr:nvPicPr>
        <xdr:cNvPr id="139" name="PRE900100280">
          <a:extLst>
            <a:ext uri="{FF2B5EF4-FFF2-40B4-BE49-F238E27FC236}">
              <a16:creationId xmlns:a16="http://schemas.microsoft.com/office/drawing/2014/main" id="{BC2B9730-EF55-4CC3-82AF-91F8F0065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647700" y="26889075"/>
          <a:ext cx="352425" cy="2381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143</xdr:row>
      <xdr:rowOff>28575</xdr:rowOff>
    </xdr:from>
    <xdr:ext cx="384461" cy="374197"/>
    <xdr:pic>
      <xdr:nvPicPr>
        <xdr:cNvPr id="140" name="PRE900115282">
          <a:extLst>
            <a:ext uri="{FF2B5EF4-FFF2-40B4-BE49-F238E27FC236}">
              <a16:creationId xmlns:a16="http://schemas.microsoft.com/office/drawing/2014/main" id="{0482D85F-470F-459C-B89D-727781173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647700" y="27079575"/>
          <a:ext cx="384461" cy="37419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144</xdr:row>
      <xdr:rowOff>28575</xdr:rowOff>
    </xdr:from>
    <xdr:ext cx="238125" cy="352425"/>
    <xdr:pic>
      <xdr:nvPicPr>
        <xdr:cNvPr id="141" name="PRE900116284">
          <a:extLst>
            <a:ext uri="{FF2B5EF4-FFF2-40B4-BE49-F238E27FC236}">
              <a16:creationId xmlns:a16="http://schemas.microsoft.com/office/drawing/2014/main" id="{62C2D912-A26C-4976-9E0E-EBB7DDD5D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647700" y="27270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145</xdr:row>
      <xdr:rowOff>28575</xdr:rowOff>
    </xdr:from>
    <xdr:ext cx="238125" cy="352425"/>
    <xdr:pic>
      <xdr:nvPicPr>
        <xdr:cNvPr id="142" name="PRE900117286">
          <a:extLst>
            <a:ext uri="{FF2B5EF4-FFF2-40B4-BE49-F238E27FC236}">
              <a16:creationId xmlns:a16="http://schemas.microsoft.com/office/drawing/2014/main" id="{95BF199B-8A81-4CE2-A7D2-A9462DD20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647700" y="27460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146</xdr:row>
      <xdr:rowOff>28575</xdr:rowOff>
    </xdr:from>
    <xdr:ext cx="352425" cy="352425"/>
    <xdr:pic>
      <xdr:nvPicPr>
        <xdr:cNvPr id="143" name="PRE900118288">
          <a:extLst>
            <a:ext uri="{FF2B5EF4-FFF2-40B4-BE49-F238E27FC236}">
              <a16:creationId xmlns:a16="http://schemas.microsoft.com/office/drawing/2014/main" id="{7F781798-4595-430C-8AF3-C5F60D95F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647700" y="27651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147</xdr:row>
      <xdr:rowOff>28575</xdr:rowOff>
    </xdr:from>
    <xdr:ext cx="330654" cy="321827"/>
    <xdr:pic>
      <xdr:nvPicPr>
        <xdr:cNvPr id="144" name="PRE900120290">
          <a:extLst>
            <a:ext uri="{FF2B5EF4-FFF2-40B4-BE49-F238E27FC236}">
              <a16:creationId xmlns:a16="http://schemas.microsoft.com/office/drawing/2014/main" id="{2AA0488B-DEE4-4EDF-8BF4-5AD25052C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647700" y="27841575"/>
          <a:ext cx="330654" cy="32182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148</xdr:row>
      <xdr:rowOff>28575</xdr:rowOff>
    </xdr:from>
    <xdr:ext cx="238125" cy="352425"/>
    <xdr:pic>
      <xdr:nvPicPr>
        <xdr:cNvPr id="145" name="PRE900122292">
          <a:extLst>
            <a:ext uri="{FF2B5EF4-FFF2-40B4-BE49-F238E27FC236}">
              <a16:creationId xmlns:a16="http://schemas.microsoft.com/office/drawing/2014/main" id="{C8BEADCE-E54C-4552-A477-8F813678E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647700" y="28032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149</xdr:row>
      <xdr:rowOff>28575</xdr:rowOff>
    </xdr:from>
    <xdr:ext cx="238125" cy="352425"/>
    <xdr:pic>
      <xdr:nvPicPr>
        <xdr:cNvPr id="146" name="PRE900123294">
          <a:extLst>
            <a:ext uri="{FF2B5EF4-FFF2-40B4-BE49-F238E27FC236}">
              <a16:creationId xmlns:a16="http://schemas.microsoft.com/office/drawing/2014/main" id="{38D9DAE8-AA20-4604-AA04-28A17E6BE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647700" y="28222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150</xdr:row>
      <xdr:rowOff>28576</xdr:rowOff>
    </xdr:from>
    <xdr:ext cx="308882" cy="300636"/>
    <xdr:pic>
      <xdr:nvPicPr>
        <xdr:cNvPr id="147" name="PRE900124296">
          <a:extLst>
            <a:ext uri="{FF2B5EF4-FFF2-40B4-BE49-F238E27FC236}">
              <a16:creationId xmlns:a16="http://schemas.microsoft.com/office/drawing/2014/main" id="{A4A9EC75-65D7-49DF-930B-83E506883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647700" y="28413076"/>
          <a:ext cx="308882" cy="300636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151</xdr:row>
      <xdr:rowOff>28575</xdr:rowOff>
    </xdr:from>
    <xdr:ext cx="341539" cy="332421"/>
    <xdr:pic>
      <xdr:nvPicPr>
        <xdr:cNvPr id="148" name="PRE900125298">
          <a:extLst>
            <a:ext uri="{FF2B5EF4-FFF2-40B4-BE49-F238E27FC236}">
              <a16:creationId xmlns:a16="http://schemas.microsoft.com/office/drawing/2014/main" id="{520F8390-FD34-4E91-BF8A-EC2857630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647700" y="28603575"/>
          <a:ext cx="341539" cy="33242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152</xdr:row>
      <xdr:rowOff>28575</xdr:rowOff>
    </xdr:from>
    <xdr:ext cx="352425" cy="352425"/>
    <xdr:pic>
      <xdr:nvPicPr>
        <xdr:cNvPr id="149" name="PRE900126300">
          <a:extLst>
            <a:ext uri="{FF2B5EF4-FFF2-40B4-BE49-F238E27FC236}">
              <a16:creationId xmlns:a16="http://schemas.microsoft.com/office/drawing/2014/main" id="{7EF73ACA-9084-4F09-90AF-94E392772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647700" y="28794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153</xdr:row>
      <xdr:rowOff>28575</xdr:rowOff>
    </xdr:from>
    <xdr:ext cx="238125" cy="352425"/>
    <xdr:pic>
      <xdr:nvPicPr>
        <xdr:cNvPr id="150" name="PRE900131302">
          <a:extLst>
            <a:ext uri="{FF2B5EF4-FFF2-40B4-BE49-F238E27FC236}">
              <a16:creationId xmlns:a16="http://schemas.microsoft.com/office/drawing/2014/main" id="{DC92C11F-FE9A-4EBC-8BD6-63AE58023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647700" y="28984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154</xdr:row>
      <xdr:rowOff>28575</xdr:rowOff>
    </xdr:from>
    <xdr:ext cx="238125" cy="352425"/>
    <xdr:pic>
      <xdr:nvPicPr>
        <xdr:cNvPr id="151" name="PRE900132304">
          <a:extLst>
            <a:ext uri="{FF2B5EF4-FFF2-40B4-BE49-F238E27FC236}">
              <a16:creationId xmlns:a16="http://schemas.microsoft.com/office/drawing/2014/main" id="{1147819F-694B-4EB4-81FD-F22BD99E4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647700" y="29175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155</xdr:row>
      <xdr:rowOff>28575</xdr:rowOff>
    </xdr:from>
    <xdr:ext cx="238125" cy="352425"/>
    <xdr:pic>
      <xdr:nvPicPr>
        <xdr:cNvPr id="152" name="PRE900133306">
          <a:extLst>
            <a:ext uri="{FF2B5EF4-FFF2-40B4-BE49-F238E27FC236}">
              <a16:creationId xmlns:a16="http://schemas.microsoft.com/office/drawing/2014/main" id="{B2A26FF6-0932-4A88-B18C-E901DD6D2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647700" y="29365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156</xdr:row>
      <xdr:rowOff>28575</xdr:rowOff>
    </xdr:from>
    <xdr:ext cx="306171" cy="297997"/>
    <xdr:pic>
      <xdr:nvPicPr>
        <xdr:cNvPr id="153" name="PRE900139308">
          <a:extLst>
            <a:ext uri="{FF2B5EF4-FFF2-40B4-BE49-F238E27FC236}">
              <a16:creationId xmlns:a16="http://schemas.microsoft.com/office/drawing/2014/main" id="{235ECCF5-A843-4952-A39D-1BA93AA00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647700" y="29556075"/>
          <a:ext cx="306171" cy="29799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157</xdr:row>
      <xdr:rowOff>28575</xdr:rowOff>
    </xdr:from>
    <xdr:ext cx="238125" cy="352425"/>
    <xdr:pic>
      <xdr:nvPicPr>
        <xdr:cNvPr id="154" name="PRE900144310">
          <a:extLst>
            <a:ext uri="{FF2B5EF4-FFF2-40B4-BE49-F238E27FC236}">
              <a16:creationId xmlns:a16="http://schemas.microsoft.com/office/drawing/2014/main" id="{4B4270AA-F557-4BB1-BD6A-2E47608AA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647700" y="29746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158</xdr:row>
      <xdr:rowOff>28575</xdr:rowOff>
    </xdr:from>
    <xdr:ext cx="238125" cy="352425"/>
    <xdr:pic>
      <xdr:nvPicPr>
        <xdr:cNvPr id="155" name="PRE900145312">
          <a:extLst>
            <a:ext uri="{FF2B5EF4-FFF2-40B4-BE49-F238E27FC236}">
              <a16:creationId xmlns:a16="http://schemas.microsoft.com/office/drawing/2014/main" id="{A2F6808E-F0E6-4F40-8A19-76467A055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647700" y="29937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159</xdr:row>
      <xdr:rowOff>28575</xdr:rowOff>
    </xdr:from>
    <xdr:ext cx="238125" cy="352425"/>
    <xdr:pic>
      <xdr:nvPicPr>
        <xdr:cNvPr id="156" name="PRE900146314">
          <a:extLst>
            <a:ext uri="{FF2B5EF4-FFF2-40B4-BE49-F238E27FC236}">
              <a16:creationId xmlns:a16="http://schemas.microsoft.com/office/drawing/2014/main" id="{2C1FC72A-5946-46C8-92B0-20B38B8C1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647700" y="30127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160</xdr:row>
      <xdr:rowOff>28575</xdr:rowOff>
    </xdr:from>
    <xdr:ext cx="238125" cy="352425"/>
    <xdr:pic>
      <xdr:nvPicPr>
        <xdr:cNvPr id="157" name="PRE900148316">
          <a:extLst>
            <a:ext uri="{FF2B5EF4-FFF2-40B4-BE49-F238E27FC236}">
              <a16:creationId xmlns:a16="http://schemas.microsoft.com/office/drawing/2014/main" id="{3EADDF21-5842-499F-82D6-5473B5828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647700" y="30318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161</xdr:row>
      <xdr:rowOff>28575</xdr:rowOff>
    </xdr:from>
    <xdr:ext cx="238125" cy="352425"/>
    <xdr:pic>
      <xdr:nvPicPr>
        <xdr:cNvPr id="158" name="PRE900155318">
          <a:extLst>
            <a:ext uri="{FF2B5EF4-FFF2-40B4-BE49-F238E27FC236}">
              <a16:creationId xmlns:a16="http://schemas.microsoft.com/office/drawing/2014/main" id="{84CFCD33-73F5-4A0B-99F1-A8D608C63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647700" y="30508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162</xdr:row>
      <xdr:rowOff>28576</xdr:rowOff>
    </xdr:from>
    <xdr:ext cx="339723" cy="330654"/>
    <xdr:pic>
      <xdr:nvPicPr>
        <xdr:cNvPr id="159" name="PRE900156320">
          <a:extLst>
            <a:ext uri="{FF2B5EF4-FFF2-40B4-BE49-F238E27FC236}">
              <a16:creationId xmlns:a16="http://schemas.microsoft.com/office/drawing/2014/main" id="{9E3411B0-CF4A-48F0-B9DF-EDFAACCEC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647700" y="30699076"/>
          <a:ext cx="339723" cy="33065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163</xdr:row>
      <xdr:rowOff>28576</xdr:rowOff>
    </xdr:from>
    <xdr:ext cx="336097" cy="327124"/>
    <xdr:pic>
      <xdr:nvPicPr>
        <xdr:cNvPr id="160" name="PRE900157322">
          <a:extLst>
            <a:ext uri="{FF2B5EF4-FFF2-40B4-BE49-F238E27FC236}">
              <a16:creationId xmlns:a16="http://schemas.microsoft.com/office/drawing/2014/main" id="{E9F3BE14-93D7-445F-BCF1-C335D744B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647700" y="30889576"/>
          <a:ext cx="336097" cy="32712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164</xdr:row>
      <xdr:rowOff>28575</xdr:rowOff>
    </xdr:from>
    <xdr:ext cx="238125" cy="352425"/>
    <xdr:pic>
      <xdr:nvPicPr>
        <xdr:cNvPr id="161" name="PRE900158324">
          <a:extLst>
            <a:ext uri="{FF2B5EF4-FFF2-40B4-BE49-F238E27FC236}">
              <a16:creationId xmlns:a16="http://schemas.microsoft.com/office/drawing/2014/main" id="{1DE73C70-B53E-48AD-904B-DC3FF752F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647700" y="31080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165</xdr:row>
      <xdr:rowOff>28576</xdr:rowOff>
    </xdr:from>
    <xdr:ext cx="357868" cy="348314"/>
    <xdr:pic>
      <xdr:nvPicPr>
        <xdr:cNvPr id="162" name="PRE900161326">
          <a:extLst>
            <a:ext uri="{FF2B5EF4-FFF2-40B4-BE49-F238E27FC236}">
              <a16:creationId xmlns:a16="http://schemas.microsoft.com/office/drawing/2014/main" id="{88B8B8C6-C2F9-46E7-8339-FAD9A1531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647700" y="31270576"/>
          <a:ext cx="357868" cy="34831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166</xdr:row>
      <xdr:rowOff>28575</xdr:rowOff>
    </xdr:from>
    <xdr:ext cx="238125" cy="352425"/>
    <xdr:pic>
      <xdr:nvPicPr>
        <xdr:cNvPr id="163" name="PRE900163328">
          <a:extLst>
            <a:ext uri="{FF2B5EF4-FFF2-40B4-BE49-F238E27FC236}">
              <a16:creationId xmlns:a16="http://schemas.microsoft.com/office/drawing/2014/main" id="{EB1BB36B-DEA0-424B-BF4D-A9322F9E6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647700" y="31461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167</xdr:row>
      <xdr:rowOff>28575</xdr:rowOff>
    </xdr:from>
    <xdr:ext cx="238125" cy="352425"/>
    <xdr:pic>
      <xdr:nvPicPr>
        <xdr:cNvPr id="164" name="PRE900173330">
          <a:extLst>
            <a:ext uri="{FF2B5EF4-FFF2-40B4-BE49-F238E27FC236}">
              <a16:creationId xmlns:a16="http://schemas.microsoft.com/office/drawing/2014/main" id="{C0625BC8-4BF9-4AA0-A8CF-5E9AC5B27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647700" y="31651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168</xdr:row>
      <xdr:rowOff>28576</xdr:rowOff>
    </xdr:from>
    <xdr:ext cx="328539" cy="319768"/>
    <xdr:pic>
      <xdr:nvPicPr>
        <xdr:cNvPr id="165" name="PRE900178332">
          <a:extLst>
            <a:ext uri="{FF2B5EF4-FFF2-40B4-BE49-F238E27FC236}">
              <a16:creationId xmlns:a16="http://schemas.microsoft.com/office/drawing/2014/main" id="{BBADE832-263D-4EC6-A24E-B6F68A71B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647700" y="31842076"/>
          <a:ext cx="328539" cy="319768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169</xdr:row>
      <xdr:rowOff>28575</xdr:rowOff>
    </xdr:from>
    <xdr:ext cx="352425" cy="238125"/>
    <xdr:pic>
      <xdr:nvPicPr>
        <xdr:cNvPr id="166" name="PRE900181334">
          <a:extLst>
            <a:ext uri="{FF2B5EF4-FFF2-40B4-BE49-F238E27FC236}">
              <a16:creationId xmlns:a16="http://schemas.microsoft.com/office/drawing/2014/main" id="{D8F38069-4D0D-4757-83E1-3A105C153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647700" y="32032575"/>
          <a:ext cx="352425" cy="2381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170</xdr:row>
      <xdr:rowOff>28576</xdr:rowOff>
    </xdr:from>
    <xdr:ext cx="314325" cy="305934"/>
    <xdr:pic>
      <xdr:nvPicPr>
        <xdr:cNvPr id="167" name="PRE900182336">
          <a:extLst>
            <a:ext uri="{FF2B5EF4-FFF2-40B4-BE49-F238E27FC236}">
              <a16:creationId xmlns:a16="http://schemas.microsoft.com/office/drawing/2014/main" id="{770079DF-EE2D-4EA0-A8F4-CB1322B0E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647700" y="32223076"/>
          <a:ext cx="314325" cy="30593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171</xdr:row>
      <xdr:rowOff>28576</xdr:rowOff>
    </xdr:from>
    <xdr:ext cx="336097" cy="327124"/>
    <xdr:pic>
      <xdr:nvPicPr>
        <xdr:cNvPr id="168" name="PRE900184338">
          <a:extLst>
            <a:ext uri="{FF2B5EF4-FFF2-40B4-BE49-F238E27FC236}">
              <a16:creationId xmlns:a16="http://schemas.microsoft.com/office/drawing/2014/main" id="{3DFAB9FE-94CA-4248-86D2-44AEC12E3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647700" y="32413576"/>
          <a:ext cx="336097" cy="32712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172</xdr:row>
      <xdr:rowOff>28575</xdr:rowOff>
    </xdr:from>
    <xdr:ext cx="341539" cy="332421"/>
    <xdr:pic>
      <xdr:nvPicPr>
        <xdr:cNvPr id="169" name="PRE900185340">
          <a:extLst>
            <a:ext uri="{FF2B5EF4-FFF2-40B4-BE49-F238E27FC236}">
              <a16:creationId xmlns:a16="http://schemas.microsoft.com/office/drawing/2014/main" id="{5881897F-013C-4545-979F-C7283A5DB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647700" y="32604075"/>
          <a:ext cx="341539" cy="33242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173</xdr:row>
      <xdr:rowOff>28575</xdr:rowOff>
    </xdr:from>
    <xdr:ext cx="238125" cy="352425"/>
    <xdr:pic>
      <xdr:nvPicPr>
        <xdr:cNvPr id="170" name="PRE900187342">
          <a:extLst>
            <a:ext uri="{FF2B5EF4-FFF2-40B4-BE49-F238E27FC236}">
              <a16:creationId xmlns:a16="http://schemas.microsoft.com/office/drawing/2014/main" id="{1A559F6A-71DB-4CC2-BD4F-E157E10A9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647700" y="32794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174</xdr:row>
      <xdr:rowOff>28575</xdr:rowOff>
    </xdr:from>
    <xdr:ext cx="247650" cy="352425"/>
    <xdr:pic>
      <xdr:nvPicPr>
        <xdr:cNvPr id="171" name="PRE900188344">
          <a:extLst>
            <a:ext uri="{FF2B5EF4-FFF2-40B4-BE49-F238E27FC236}">
              <a16:creationId xmlns:a16="http://schemas.microsoft.com/office/drawing/2014/main" id="{2D3C8EDB-85BC-4330-BFA1-0CAC4B75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647700" y="32985075"/>
          <a:ext cx="247650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175</xdr:row>
      <xdr:rowOff>28575</xdr:rowOff>
    </xdr:from>
    <xdr:ext cx="238125" cy="352425"/>
    <xdr:pic>
      <xdr:nvPicPr>
        <xdr:cNvPr id="172" name="PRE900192346">
          <a:extLst>
            <a:ext uri="{FF2B5EF4-FFF2-40B4-BE49-F238E27FC236}">
              <a16:creationId xmlns:a16="http://schemas.microsoft.com/office/drawing/2014/main" id="{3FEEB1B2-DA7C-498F-B15D-459885A7E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647700" y="33175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176</xdr:row>
      <xdr:rowOff>28575</xdr:rowOff>
    </xdr:from>
    <xdr:ext cx="238125" cy="352425"/>
    <xdr:pic>
      <xdr:nvPicPr>
        <xdr:cNvPr id="173" name="PRE900193348">
          <a:extLst>
            <a:ext uri="{FF2B5EF4-FFF2-40B4-BE49-F238E27FC236}">
              <a16:creationId xmlns:a16="http://schemas.microsoft.com/office/drawing/2014/main" id="{54F9BE2F-00BD-431F-9E07-51EF97679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647700" y="33366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177</xdr:row>
      <xdr:rowOff>28575</xdr:rowOff>
    </xdr:from>
    <xdr:ext cx="238125" cy="352425"/>
    <xdr:pic>
      <xdr:nvPicPr>
        <xdr:cNvPr id="174" name="PRE900197350">
          <a:extLst>
            <a:ext uri="{FF2B5EF4-FFF2-40B4-BE49-F238E27FC236}">
              <a16:creationId xmlns:a16="http://schemas.microsoft.com/office/drawing/2014/main" id="{5A19DDEE-F4EE-4F97-908D-15529F455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647700" y="33556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178</xdr:row>
      <xdr:rowOff>28575</xdr:rowOff>
    </xdr:from>
    <xdr:ext cx="352425" cy="352425"/>
    <xdr:pic>
      <xdr:nvPicPr>
        <xdr:cNvPr id="175" name="PRE900206352">
          <a:extLst>
            <a:ext uri="{FF2B5EF4-FFF2-40B4-BE49-F238E27FC236}">
              <a16:creationId xmlns:a16="http://schemas.microsoft.com/office/drawing/2014/main" id="{079AAB1F-6818-4D4C-8DD6-141B9F69F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647700" y="33747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179</xdr:row>
      <xdr:rowOff>28575</xdr:rowOff>
    </xdr:from>
    <xdr:ext cx="352425" cy="238125"/>
    <xdr:pic>
      <xdr:nvPicPr>
        <xdr:cNvPr id="176" name="PRE900207354">
          <a:extLst>
            <a:ext uri="{FF2B5EF4-FFF2-40B4-BE49-F238E27FC236}">
              <a16:creationId xmlns:a16="http://schemas.microsoft.com/office/drawing/2014/main" id="{1EC50B1C-C446-4762-B8EF-1B07342F9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647700" y="33937575"/>
          <a:ext cx="352425" cy="238125"/>
        </a:xfrm>
        <a:prstGeom prst="rect">
          <a:avLst/>
        </a:prstGeom>
      </xdr:spPr>
    </xdr:pic>
    <xdr:clientData/>
  </xdr:oneCellAnchor>
  <xdr:oneCellAnchor>
    <xdr:from>
      <xdr:col>2</xdr:col>
      <xdr:colOff>50347</xdr:colOff>
      <xdr:row>180</xdr:row>
      <xdr:rowOff>28576</xdr:rowOff>
    </xdr:from>
    <xdr:ext cx="303439" cy="295338"/>
    <xdr:pic>
      <xdr:nvPicPr>
        <xdr:cNvPr id="177" name="PRE900209356">
          <a:extLst>
            <a:ext uri="{FF2B5EF4-FFF2-40B4-BE49-F238E27FC236}">
              <a16:creationId xmlns:a16="http://schemas.microsoft.com/office/drawing/2014/main" id="{C6C51A58-E0A6-49FD-BDFE-7B6DB1B8A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669472" y="34128076"/>
          <a:ext cx="303439" cy="295338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181</xdr:row>
      <xdr:rowOff>28575</xdr:rowOff>
    </xdr:from>
    <xdr:ext cx="352425" cy="352425"/>
    <xdr:pic>
      <xdr:nvPicPr>
        <xdr:cNvPr id="178" name="PRE900210358">
          <a:extLst>
            <a:ext uri="{FF2B5EF4-FFF2-40B4-BE49-F238E27FC236}">
              <a16:creationId xmlns:a16="http://schemas.microsoft.com/office/drawing/2014/main" id="{844616D1-7116-4F2C-BA9D-18A327E1D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647700" y="34318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182</xdr:row>
      <xdr:rowOff>28576</xdr:rowOff>
    </xdr:from>
    <xdr:ext cx="339723" cy="330654"/>
    <xdr:pic>
      <xdr:nvPicPr>
        <xdr:cNvPr id="179" name="PRE900211360">
          <a:extLst>
            <a:ext uri="{FF2B5EF4-FFF2-40B4-BE49-F238E27FC236}">
              <a16:creationId xmlns:a16="http://schemas.microsoft.com/office/drawing/2014/main" id="{BC3C6635-8F32-4113-A573-B2360B30A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647700" y="34509076"/>
          <a:ext cx="339723" cy="33065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183</xdr:row>
      <xdr:rowOff>28575</xdr:rowOff>
    </xdr:from>
    <xdr:ext cx="123825" cy="352425"/>
    <xdr:pic>
      <xdr:nvPicPr>
        <xdr:cNvPr id="180" name="PRE900213362">
          <a:extLst>
            <a:ext uri="{FF2B5EF4-FFF2-40B4-BE49-F238E27FC236}">
              <a16:creationId xmlns:a16="http://schemas.microsoft.com/office/drawing/2014/main" id="{EB82C7D5-034C-42E5-A6D0-1DEB4889D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647700" y="34699575"/>
          <a:ext cx="1238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184</xdr:row>
      <xdr:rowOff>28576</xdr:rowOff>
    </xdr:from>
    <xdr:ext cx="328539" cy="319768"/>
    <xdr:pic>
      <xdr:nvPicPr>
        <xdr:cNvPr id="181" name="PRE900214364">
          <a:extLst>
            <a:ext uri="{FF2B5EF4-FFF2-40B4-BE49-F238E27FC236}">
              <a16:creationId xmlns:a16="http://schemas.microsoft.com/office/drawing/2014/main" id="{74367535-5939-4CAE-BB69-DD857C1A3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647700" y="34890076"/>
          <a:ext cx="328539" cy="319768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186</xdr:row>
      <xdr:rowOff>28575</xdr:rowOff>
    </xdr:from>
    <xdr:ext cx="352425" cy="352425"/>
    <xdr:pic>
      <xdr:nvPicPr>
        <xdr:cNvPr id="182" name="PRE900227366">
          <a:extLst>
            <a:ext uri="{FF2B5EF4-FFF2-40B4-BE49-F238E27FC236}">
              <a16:creationId xmlns:a16="http://schemas.microsoft.com/office/drawing/2014/main" id="{A8B6B66D-CF0B-44A1-BD3A-630B402BC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647700" y="35080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187</xdr:row>
      <xdr:rowOff>28575</xdr:rowOff>
    </xdr:from>
    <xdr:ext cx="352425" cy="352425"/>
    <xdr:pic>
      <xdr:nvPicPr>
        <xdr:cNvPr id="183" name="PRE900228368">
          <a:extLst>
            <a:ext uri="{FF2B5EF4-FFF2-40B4-BE49-F238E27FC236}">
              <a16:creationId xmlns:a16="http://schemas.microsoft.com/office/drawing/2014/main" id="{3B0FDB49-FAA5-483F-B91E-F850261D1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647700" y="35271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188</xdr:row>
      <xdr:rowOff>28575</xdr:rowOff>
    </xdr:from>
    <xdr:ext cx="238125" cy="352425"/>
    <xdr:pic>
      <xdr:nvPicPr>
        <xdr:cNvPr id="184" name="PRE900001370">
          <a:extLst>
            <a:ext uri="{FF2B5EF4-FFF2-40B4-BE49-F238E27FC236}">
              <a16:creationId xmlns:a16="http://schemas.microsoft.com/office/drawing/2014/main" id="{CC513974-FCBB-459B-A95B-38C8A5BE2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647700" y="35461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189</xdr:row>
      <xdr:rowOff>28575</xdr:rowOff>
    </xdr:from>
    <xdr:ext cx="352425" cy="352425"/>
    <xdr:pic>
      <xdr:nvPicPr>
        <xdr:cNvPr id="185" name="PRE900056372">
          <a:extLst>
            <a:ext uri="{FF2B5EF4-FFF2-40B4-BE49-F238E27FC236}">
              <a16:creationId xmlns:a16="http://schemas.microsoft.com/office/drawing/2014/main" id="{19970270-9CFE-489A-8AAF-2A0230D8A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647700" y="35652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190</xdr:row>
      <xdr:rowOff>28575</xdr:rowOff>
    </xdr:from>
    <xdr:ext cx="352425" cy="352425"/>
    <xdr:pic>
      <xdr:nvPicPr>
        <xdr:cNvPr id="186" name="PRE900068374">
          <a:extLst>
            <a:ext uri="{FF2B5EF4-FFF2-40B4-BE49-F238E27FC236}">
              <a16:creationId xmlns:a16="http://schemas.microsoft.com/office/drawing/2014/main" id="{461AD156-AF62-4BEF-8B4C-93022BCCF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647700" y="35842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191</xdr:row>
      <xdr:rowOff>28575</xdr:rowOff>
    </xdr:from>
    <xdr:ext cx="238125" cy="352425"/>
    <xdr:pic>
      <xdr:nvPicPr>
        <xdr:cNvPr id="187" name="PRE900069376">
          <a:extLst>
            <a:ext uri="{FF2B5EF4-FFF2-40B4-BE49-F238E27FC236}">
              <a16:creationId xmlns:a16="http://schemas.microsoft.com/office/drawing/2014/main" id="{FF7F486A-8C7A-451A-B552-33DFE9033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647700" y="36033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192</xdr:row>
      <xdr:rowOff>28575</xdr:rowOff>
    </xdr:from>
    <xdr:ext cx="352425" cy="352425"/>
    <xdr:pic>
      <xdr:nvPicPr>
        <xdr:cNvPr id="188" name="PRE900070378">
          <a:extLst>
            <a:ext uri="{FF2B5EF4-FFF2-40B4-BE49-F238E27FC236}">
              <a16:creationId xmlns:a16="http://schemas.microsoft.com/office/drawing/2014/main" id="{49A60B10-1607-425E-AD21-A198B4472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647700" y="36223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193</xdr:row>
      <xdr:rowOff>28575</xdr:rowOff>
    </xdr:from>
    <xdr:ext cx="352425" cy="352425"/>
    <xdr:pic>
      <xdr:nvPicPr>
        <xdr:cNvPr id="189" name="PRE900074380">
          <a:extLst>
            <a:ext uri="{FF2B5EF4-FFF2-40B4-BE49-F238E27FC236}">
              <a16:creationId xmlns:a16="http://schemas.microsoft.com/office/drawing/2014/main" id="{4F06BA18-4955-4C92-86FF-8A5587D72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647700" y="36414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194</xdr:row>
      <xdr:rowOff>28575</xdr:rowOff>
    </xdr:from>
    <xdr:ext cx="352425" cy="352425"/>
    <xdr:pic>
      <xdr:nvPicPr>
        <xdr:cNvPr id="190" name="PRE900083382">
          <a:extLst>
            <a:ext uri="{FF2B5EF4-FFF2-40B4-BE49-F238E27FC236}">
              <a16:creationId xmlns:a16="http://schemas.microsoft.com/office/drawing/2014/main" id="{E4EBC1E3-865B-4143-86A7-A8DAEAA65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647700" y="36604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195</xdr:row>
      <xdr:rowOff>28575</xdr:rowOff>
    </xdr:from>
    <xdr:ext cx="200025" cy="352425"/>
    <xdr:pic>
      <xdr:nvPicPr>
        <xdr:cNvPr id="191" name="PRE900085384">
          <a:extLst>
            <a:ext uri="{FF2B5EF4-FFF2-40B4-BE49-F238E27FC236}">
              <a16:creationId xmlns:a16="http://schemas.microsoft.com/office/drawing/2014/main" id="{CCCF5F02-8586-47A0-87AB-8AC61CDAA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647700" y="36795075"/>
          <a:ext cx="2000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196</xdr:row>
      <xdr:rowOff>28575</xdr:rowOff>
    </xdr:from>
    <xdr:ext cx="352425" cy="238125"/>
    <xdr:pic>
      <xdr:nvPicPr>
        <xdr:cNvPr id="192" name="PRE900089386">
          <a:extLst>
            <a:ext uri="{FF2B5EF4-FFF2-40B4-BE49-F238E27FC236}">
              <a16:creationId xmlns:a16="http://schemas.microsoft.com/office/drawing/2014/main" id="{A66D4031-C9DF-4CBC-91EE-296757DE8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647700" y="36985575"/>
          <a:ext cx="352425" cy="2381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197</xdr:row>
      <xdr:rowOff>28575</xdr:rowOff>
    </xdr:from>
    <xdr:ext cx="352425" cy="238125"/>
    <xdr:pic>
      <xdr:nvPicPr>
        <xdr:cNvPr id="193" name="PRE900092388">
          <a:extLst>
            <a:ext uri="{FF2B5EF4-FFF2-40B4-BE49-F238E27FC236}">
              <a16:creationId xmlns:a16="http://schemas.microsoft.com/office/drawing/2014/main" id="{CA7F9E9D-5384-4199-8EFA-BC7F0CEC0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647700" y="37176075"/>
          <a:ext cx="352425" cy="2381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198</xdr:row>
      <xdr:rowOff>28575</xdr:rowOff>
    </xdr:from>
    <xdr:ext cx="238125" cy="352425"/>
    <xdr:pic>
      <xdr:nvPicPr>
        <xdr:cNvPr id="194" name="PRE900127390">
          <a:extLst>
            <a:ext uri="{FF2B5EF4-FFF2-40B4-BE49-F238E27FC236}">
              <a16:creationId xmlns:a16="http://schemas.microsoft.com/office/drawing/2014/main" id="{36883861-3BFE-4A96-82C8-8EB67FF53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647700" y="37366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199</xdr:row>
      <xdr:rowOff>28575</xdr:rowOff>
    </xdr:from>
    <xdr:ext cx="281668" cy="274149"/>
    <xdr:pic>
      <xdr:nvPicPr>
        <xdr:cNvPr id="195" name="PRE900128392">
          <a:extLst>
            <a:ext uri="{FF2B5EF4-FFF2-40B4-BE49-F238E27FC236}">
              <a16:creationId xmlns:a16="http://schemas.microsoft.com/office/drawing/2014/main" id="{1EEB2631-0F42-437E-959B-C0D8362B0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647700" y="37557075"/>
          <a:ext cx="281668" cy="274149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200</xdr:row>
      <xdr:rowOff>28576</xdr:rowOff>
    </xdr:from>
    <xdr:ext cx="314325" cy="305934"/>
    <xdr:pic>
      <xdr:nvPicPr>
        <xdr:cNvPr id="196" name="PRE900129394">
          <a:extLst>
            <a:ext uri="{FF2B5EF4-FFF2-40B4-BE49-F238E27FC236}">
              <a16:creationId xmlns:a16="http://schemas.microsoft.com/office/drawing/2014/main" id="{370B65A4-850A-40C7-96A2-61761FFD9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647700" y="37747576"/>
          <a:ext cx="314325" cy="30593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201</xdr:row>
      <xdr:rowOff>28575</xdr:rowOff>
    </xdr:from>
    <xdr:ext cx="319768" cy="311231"/>
    <xdr:pic>
      <xdr:nvPicPr>
        <xdr:cNvPr id="197" name="PRE900130396">
          <a:extLst>
            <a:ext uri="{FF2B5EF4-FFF2-40B4-BE49-F238E27FC236}">
              <a16:creationId xmlns:a16="http://schemas.microsoft.com/office/drawing/2014/main" id="{AFCD9655-2497-448A-AA86-82AD6020A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647700" y="37938075"/>
          <a:ext cx="319768" cy="31123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202</xdr:row>
      <xdr:rowOff>28575</xdr:rowOff>
    </xdr:from>
    <xdr:ext cx="238125" cy="352425"/>
    <xdr:pic>
      <xdr:nvPicPr>
        <xdr:cNvPr id="198" name="PRE900134398">
          <a:extLst>
            <a:ext uri="{FF2B5EF4-FFF2-40B4-BE49-F238E27FC236}">
              <a16:creationId xmlns:a16="http://schemas.microsoft.com/office/drawing/2014/main" id="{1185E536-1685-47CD-A65C-133AD14E9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647700" y="38128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203</xdr:row>
      <xdr:rowOff>28575</xdr:rowOff>
    </xdr:from>
    <xdr:ext cx="238125" cy="352425"/>
    <xdr:pic>
      <xdr:nvPicPr>
        <xdr:cNvPr id="199" name="PRE900138400">
          <a:extLst>
            <a:ext uri="{FF2B5EF4-FFF2-40B4-BE49-F238E27FC236}">
              <a16:creationId xmlns:a16="http://schemas.microsoft.com/office/drawing/2014/main" id="{CC7530D3-DD6D-4754-9704-968B35305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647700" y="38319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204</xdr:row>
      <xdr:rowOff>28576</xdr:rowOff>
    </xdr:from>
    <xdr:ext cx="308882" cy="300636"/>
    <xdr:pic>
      <xdr:nvPicPr>
        <xdr:cNvPr id="200" name="PRE900143402">
          <a:extLst>
            <a:ext uri="{FF2B5EF4-FFF2-40B4-BE49-F238E27FC236}">
              <a16:creationId xmlns:a16="http://schemas.microsoft.com/office/drawing/2014/main" id="{BEC6B6F1-1CD7-489E-8D3E-938054ECE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647700" y="38509576"/>
          <a:ext cx="308882" cy="300636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205</xdr:row>
      <xdr:rowOff>28575</xdr:rowOff>
    </xdr:from>
    <xdr:ext cx="238125" cy="352425"/>
    <xdr:pic>
      <xdr:nvPicPr>
        <xdr:cNvPr id="201" name="PRE900147404">
          <a:extLst>
            <a:ext uri="{FF2B5EF4-FFF2-40B4-BE49-F238E27FC236}">
              <a16:creationId xmlns:a16="http://schemas.microsoft.com/office/drawing/2014/main" id="{E7228AEF-E335-4A4E-B909-1969C54E5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647700" y="38700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206</xdr:row>
      <xdr:rowOff>28575</xdr:rowOff>
    </xdr:from>
    <xdr:ext cx="346982" cy="337719"/>
    <xdr:pic>
      <xdr:nvPicPr>
        <xdr:cNvPr id="202" name="PRE900162406">
          <a:extLst>
            <a:ext uri="{FF2B5EF4-FFF2-40B4-BE49-F238E27FC236}">
              <a16:creationId xmlns:a16="http://schemas.microsoft.com/office/drawing/2014/main" id="{3A8651FC-6B19-4429-BC10-D54F0E742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647700" y="38890575"/>
          <a:ext cx="346982" cy="337719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207</xdr:row>
      <xdr:rowOff>28575</xdr:rowOff>
    </xdr:from>
    <xdr:ext cx="238125" cy="352425"/>
    <xdr:pic>
      <xdr:nvPicPr>
        <xdr:cNvPr id="203" name="PRE900172408">
          <a:extLst>
            <a:ext uri="{FF2B5EF4-FFF2-40B4-BE49-F238E27FC236}">
              <a16:creationId xmlns:a16="http://schemas.microsoft.com/office/drawing/2014/main" id="{1901C032-6CBF-4608-868D-1C0EF5CD8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647700" y="39081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208</xdr:row>
      <xdr:rowOff>28576</xdr:rowOff>
    </xdr:from>
    <xdr:ext cx="278209" cy="270782"/>
    <xdr:pic>
      <xdr:nvPicPr>
        <xdr:cNvPr id="204" name="PRE900183410">
          <a:extLst>
            <a:ext uri="{FF2B5EF4-FFF2-40B4-BE49-F238E27FC236}">
              <a16:creationId xmlns:a16="http://schemas.microsoft.com/office/drawing/2014/main" id="{B5CFB504-4FD5-4F1F-81EF-2D1E0F6DD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647700" y="39271576"/>
          <a:ext cx="278209" cy="270782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209</xdr:row>
      <xdr:rowOff>28575</xdr:rowOff>
    </xdr:from>
    <xdr:ext cx="330654" cy="321827"/>
    <xdr:pic>
      <xdr:nvPicPr>
        <xdr:cNvPr id="205" name="PRE900186412">
          <a:extLst>
            <a:ext uri="{FF2B5EF4-FFF2-40B4-BE49-F238E27FC236}">
              <a16:creationId xmlns:a16="http://schemas.microsoft.com/office/drawing/2014/main" id="{AAD7A992-DEF5-4D76-B0C7-3F99F7FA5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647700" y="39462075"/>
          <a:ext cx="330654" cy="32182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210</xdr:row>
      <xdr:rowOff>28575</xdr:rowOff>
    </xdr:from>
    <xdr:ext cx="352425" cy="238125"/>
    <xdr:pic>
      <xdr:nvPicPr>
        <xdr:cNvPr id="206" name="PRE900199414">
          <a:extLst>
            <a:ext uri="{FF2B5EF4-FFF2-40B4-BE49-F238E27FC236}">
              <a16:creationId xmlns:a16="http://schemas.microsoft.com/office/drawing/2014/main" id="{EBA34EAD-B815-419D-9BC3-C0E9AC3F1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647700" y="39652575"/>
          <a:ext cx="352425" cy="2381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211</xdr:row>
      <xdr:rowOff>28575</xdr:rowOff>
    </xdr:from>
    <xdr:ext cx="374197" cy="364207"/>
    <xdr:pic>
      <xdr:nvPicPr>
        <xdr:cNvPr id="207" name="PRE900201416">
          <a:extLst>
            <a:ext uri="{FF2B5EF4-FFF2-40B4-BE49-F238E27FC236}">
              <a16:creationId xmlns:a16="http://schemas.microsoft.com/office/drawing/2014/main" id="{FC96CDC0-88EF-470F-8001-4371F18DF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647700" y="39843075"/>
          <a:ext cx="374197" cy="36420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212</xdr:row>
      <xdr:rowOff>28575</xdr:rowOff>
    </xdr:from>
    <xdr:ext cx="238125" cy="352425"/>
    <xdr:pic>
      <xdr:nvPicPr>
        <xdr:cNvPr id="208" name="PRE900202418">
          <a:extLst>
            <a:ext uri="{FF2B5EF4-FFF2-40B4-BE49-F238E27FC236}">
              <a16:creationId xmlns:a16="http://schemas.microsoft.com/office/drawing/2014/main" id="{7D4F4F84-89FD-489C-A838-6DE576920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647700" y="400335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213</xdr:row>
      <xdr:rowOff>28575</xdr:rowOff>
    </xdr:from>
    <xdr:ext cx="352425" cy="238125"/>
    <xdr:pic>
      <xdr:nvPicPr>
        <xdr:cNvPr id="209" name="PRE900222420">
          <a:extLst>
            <a:ext uri="{FF2B5EF4-FFF2-40B4-BE49-F238E27FC236}">
              <a16:creationId xmlns:a16="http://schemas.microsoft.com/office/drawing/2014/main" id="{CE5855DA-BD00-4F5E-A386-6858682FF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647700" y="40224075"/>
          <a:ext cx="352425" cy="2381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214</xdr:row>
      <xdr:rowOff>28575</xdr:rowOff>
    </xdr:from>
    <xdr:ext cx="161925" cy="352425"/>
    <xdr:pic>
      <xdr:nvPicPr>
        <xdr:cNvPr id="210" name="PRE900223422">
          <a:extLst>
            <a:ext uri="{FF2B5EF4-FFF2-40B4-BE49-F238E27FC236}">
              <a16:creationId xmlns:a16="http://schemas.microsoft.com/office/drawing/2014/main" id="{B1ECEBC6-BFD0-49F3-8125-FE55420A6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647700" y="40414575"/>
          <a:ext cx="1619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215</xdr:row>
      <xdr:rowOff>28575</xdr:rowOff>
    </xdr:from>
    <xdr:ext cx="352425" cy="352425"/>
    <xdr:pic>
      <xdr:nvPicPr>
        <xdr:cNvPr id="211" name="PRE900224424">
          <a:extLst>
            <a:ext uri="{FF2B5EF4-FFF2-40B4-BE49-F238E27FC236}">
              <a16:creationId xmlns:a16="http://schemas.microsoft.com/office/drawing/2014/main" id="{ADA1E08A-FB19-4EA4-BB9D-FDA28E77E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647700" y="40605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216</xdr:row>
      <xdr:rowOff>6803</xdr:rowOff>
    </xdr:from>
    <xdr:ext cx="357868" cy="345528"/>
    <xdr:pic>
      <xdr:nvPicPr>
        <xdr:cNvPr id="212" name="PRE900225426">
          <a:extLst>
            <a:ext uri="{FF2B5EF4-FFF2-40B4-BE49-F238E27FC236}">
              <a16:creationId xmlns:a16="http://schemas.microsoft.com/office/drawing/2014/main" id="{B2525083-DA7B-4152-A30A-923EFDF50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647700" y="40773803"/>
          <a:ext cx="357868" cy="345528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217</xdr:row>
      <xdr:rowOff>28575</xdr:rowOff>
    </xdr:from>
    <xdr:ext cx="352425" cy="352425"/>
    <xdr:pic>
      <xdr:nvPicPr>
        <xdr:cNvPr id="213" name="PRE900229428">
          <a:extLst>
            <a:ext uri="{FF2B5EF4-FFF2-40B4-BE49-F238E27FC236}">
              <a16:creationId xmlns:a16="http://schemas.microsoft.com/office/drawing/2014/main" id="{1F73B66C-E5B6-4C0F-8F8E-FB5913394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647700" y="40986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219</xdr:row>
      <xdr:rowOff>28575</xdr:rowOff>
    </xdr:from>
    <xdr:ext cx="259897" cy="258401"/>
    <xdr:pic>
      <xdr:nvPicPr>
        <xdr:cNvPr id="214" name="PRER000014">
          <a:extLst>
            <a:ext uri="{FF2B5EF4-FFF2-40B4-BE49-F238E27FC236}">
              <a16:creationId xmlns:a16="http://schemas.microsoft.com/office/drawing/2014/main" id="{B64072A3-B713-4DDA-B2B4-F98452415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647700" y="41367075"/>
          <a:ext cx="259897" cy="25840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220</xdr:row>
      <xdr:rowOff>28575</xdr:rowOff>
    </xdr:from>
    <xdr:ext cx="352425" cy="363311"/>
    <xdr:pic>
      <xdr:nvPicPr>
        <xdr:cNvPr id="215" name="PRER000086">
          <a:extLst>
            <a:ext uri="{FF2B5EF4-FFF2-40B4-BE49-F238E27FC236}">
              <a16:creationId xmlns:a16="http://schemas.microsoft.com/office/drawing/2014/main" id="{648C39BA-192E-43E3-935E-3608815E0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647700" y="41557575"/>
          <a:ext cx="3524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221</xdr:row>
      <xdr:rowOff>28575</xdr:rowOff>
    </xdr:from>
    <xdr:ext cx="319768" cy="316674"/>
    <xdr:pic>
      <xdr:nvPicPr>
        <xdr:cNvPr id="216" name="PRER000098">
          <a:extLst>
            <a:ext uri="{FF2B5EF4-FFF2-40B4-BE49-F238E27FC236}">
              <a16:creationId xmlns:a16="http://schemas.microsoft.com/office/drawing/2014/main" id="{F03715F9-F2BE-4C95-9D7F-A4ACDD3FE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647700" y="41748075"/>
          <a:ext cx="319768" cy="31667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222</xdr:row>
      <xdr:rowOff>28575</xdr:rowOff>
    </xdr:from>
    <xdr:ext cx="209550" cy="363310"/>
    <xdr:pic>
      <xdr:nvPicPr>
        <xdr:cNvPr id="217" name="PRER0001210">
          <a:extLst>
            <a:ext uri="{FF2B5EF4-FFF2-40B4-BE49-F238E27FC236}">
              <a16:creationId xmlns:a16="http://schemas.microsoft.com/office/drawing/2014/main" id="{89F81AC5-8CC3-469D-8DB0-F4679CDE5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647700" y="41938575"/>
          <a:ext cx="209550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223</xdr:row>
      <xdr:rowOff>28575</xdr:rowOff>
    </xdr:from>
    <xdr:ext cx="330654" cy="327270"/>
    <xdr:pic>
      <xdr:nvPicPr>
        <xdr:cNvPr id="218" name="PRER0001312">
          <a:extLst>
            <a:ext uri="{FF2B5EF4-FFF2-40B4-BE49-F238E27FC236}">
              <a16:creationId xmlns:a16="http://schemas.microsoft.com/office/drawing/2014/main" id="{EB8BE62F-A01F-48F0-A6D0-573605E85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647700" y="42129075"/>
          <a:ext cx="330654" cy="32727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224</xdr:row>
      <xdr:rowOff>28575</xdr:rowOff>
    </xdr:from>
    <xdr:ext cx="352425" cy="363311"/>
    <xdr:pic>
      <xdr:nvPicPr>
        <xdr:cNvPr id="219" name="PRER0003314">
          <a:extLst>
            <a:ext uri="{FF2B5EF4-FFF2-40B4-BE49-F238E27FC236}">
              <a16:creationId xmlns:a16="http://schemas.microsoft.com/office/drawing/2014/main" id="{A086DF48-1C6D-4E52-9A2D-8E84E72F2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647700" y="42319575"/>
          <a:ext cx="3524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225</xdr:row>
      <xdr:rowOff>28576</xdr:rowOff>
    </xdr:from>
    <xdr:ext cx="303439" cy="300781"/>
    <xdr:pic>
      <xdr:nvPicPr>
        <xdr:cNvPr id="220" name="PRER0004116">
          <a:extLst>
            <a:ext uri="{FF2B5EF4-FFF2-40B4-BE49-F238E27FC236}">
              <a16:creationId xmlns:a16="http://schemas.microsoft.com/office/drawing/2014/main" id="{1B5E310D-E620-4509-AFF5-C2080EAD4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647700" y="42510076"/>
          <a:ext cx="303439" cy="300781"/>
        </a:xfrm>
        <a:prstGeom prst="rect">
          <a:avLst/>
        </a:prstGeom>
      </xdr:spPr>
    </xdr:pic>
    <xdr:clientData/>
  </xdr:oneCellAnchor>
  <xdr:oneCellAnchor>
    <xdr:from>
      <xdr:col>2</xdr:col>
      <xdr:colOff>44904</xdr:colOff>
      <xdr:row>226</xdr:row>
      <xdr:rowOff>17689</xdr:rowOff>
    </xdr:from>
    <xdr:ext cx="352425" cy="348459"/>
    <xdr:pic>
      <xdr:nvPicPr>
        <xdr:cNvPr id="221" name="PRER0004218">
          <a:extLst>
            <a:ext uri="{FF2B5EF4-FFF2-40B4-BE49-F238E27FC236}">
              <a16:creationId xmlns:a16="http://schemas.microsoft.com/office/drawing/2014/main" id="{9956666A-4466-4C74-8FC8-DF65C3E43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664029" y="42689689"/>
          <a:ext cx="352425" cy="348459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227</xdr:row>
      <xdr:rowOff>28575</xdr:rowOff>
    </xdr:from>
    <xdr:ext cx="190500" cy="363311"/>
    <xdr:pic>
      <xdr:nvPicPr>
        <xdr:cNvPr id="222" name="PRER0001020">
          <a:extLst>
            <a:ext uri="{FF2B5EF4-FFF2-40B4-BE49-F238E27FC236}">
              <a16:creationId xmlns:a16="http://schemas.microsoft.com/office/drawing/2014/main" id="{0E14744C-4A42-4E72-965F-2E039AA60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647700" y="42891075"/>
          <a:ext cx="190500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228</xdr:row>
      <xdr:rowOff>28575</xdr:rowOff>
    </xdr:from>
    <xdr:ext cx="352425" cy="363311"/>
    <xdr:pic>
      <xdr:nvPicPr>
        <xdr:cNvPr id="223" name="PRER0001122">
          <a:extLst>
            <a:ext uri="{FF2B5EF4-FFF2-40B4-BE49-F238E27FC236}">
              <a16:creationId xmlns:a16="http://schemas.microsoft.com/office/drawing/2014/main" id="{98FA7DC8-AD26-42D7-8509-56BCD5A0F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647700" y="43081575"/>
          <a:ext cx="3524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229</xdr:row>
      <xdr:rowOff>28576</xdr:rowOff>
    </xdr:from>
    <xdr:ext cx="336097" cy="332567"/>
    <xdr:pic>
      <xdr:nvPicPr>
        <xdr:cNvPr id="224" name="PRER0002124">
          <a:extLst>
            <a:ext uri="{FF2B5EF4-FFF2-40B4-BE49-F238E27FC236}">
              <a16:creationId xmlns:a16="http://schemas.microsoft.com/office/drawing/2014/main" id="{9AD9A37F-09AB-4673-AD67-CC07A3973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647700" y="43272076"/>
          <a:ext cx="336097" cy="33256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230</xdr:row>
      <xdr:rowOff>28575</xdr:rowOff>
    </xdr:from>
    <xdr:ext cx="325211" cy="321972"/>
    <xdr:pic>
      <xdr:nvPicPr>
        <xdr:cNvPr id="225" name="PRER0002326">
          <a:extLst>
            <a:ext uri="{FF2B5EF4-FFF2-40B4-BE49-F238E27FC236}">
              <a16:creationId xmlns:a16="http://schemas.microsoft.com/office/drawing/2014/main" id="{FB422FE2-CC85-4083-914E-6CD8F0373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647700" y="43462575"/>
          <a:ext cx="325211" cy="321972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231</xdr:row>
      <xdr:rowOff>28575</xdr:rowOff>
    </xdr:from>
    <xdr:ext cx="319768" cy="316674"/>
    <xdr:pic>
      <xdr:nvPicPr>
        <xdr:cNvPr id="226" name="PRER0000728">
          <a:extLst>
            <a:ext uri="{FF2B5EF4-FFF2-40B4-BE49-F238E27FC236}">
              <a16:creationId xmlns:a16="http://schemas.microsoft.com/office/drawing/2014/main" id="{98F2A196-8B5A-4D2C-BA6B-0120C4AEA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647700" y="43653075"/>
          <a:ext cx="319768" cy="31667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232</xdr:row>
      <xdr:rowOff>28575</xdr:rowOff>
    </xdr:from>
    <xdr:ext cx="319768" cy="316674"/>
    <xdr:pic>
      <xdr:nvPicPr>
        <xdr:cNvPr id="227" name="PRER0001430">
          <a:extLst>
            <a:ext uri="{FF2B5EF4-FFF2-40B4-BE49-F238E27FC236}">
              <a16:creationId xmlns:a16="http://schemas.microsoft.com/office/drawing/2014/main" id="{BF8C944A-7C8A-4B8F-890D-A2857F9CF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647700" y="43843575"/>
          <a:ext cx="319768" cy="31667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233</xdr:row>
      <xdr:rowOff>28575</xdr:rowOff>
    </xdr:from>
    <xdr:ext cx="322946" cy="319767"/>
    <xdr:pic>
      <xdr:nvPicPr>
        <xdr:cNvPr id="228" name="PRER0001632">
          <a:extLst>
            <a:ext uri="{FF2B5EF4-FFF2-40B4-BE49-F238E27FC236}">
              <a16:creationId xmlns:a16="http://schemas.microsoft.com/office/drawing/2014/main" id="{053DB842-0272-401A-9017-086C1944D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647700" y="44034075"/>
          <a:ext cx="322946" cy="31976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234</xdr:row>
      <xdr:rowOff>28576</xdr:rowOff>
    </xdr:from>
    <xdr:ext cx="314325" cy="311377"/>
    <xdr:pic>
      <xdr:nvPicPr>
        <xdr:cNvPr id="229" name="PRER0001734">
          <a:extLst>
            <a:ext uri="{FF2B5EF4-FFF2-40B4-BE49-F238E27FC236}">
              <a16:creationId xmlns:a16="http://schemas.microsoft.com/office/drawing/2014/main" id="{796098B1-3D7F-4CD4-B78C-AC2DC98F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647700" y="44224576"/>
          <a:ext cx="314325" cy="31137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235</xdr:row>
      <xdr:rowOff>28576</xdr:rowOff>
    </xdr:from>
    <xdr:ext cx="314325" cy="311377"/>
    <xdr:pic>
      <xdr:nvPicPr>
        <xdr:cNvPr id="230" name="PRER0001836">
          <a:extLst>
            <a:ext uri="{FF2B5EF4-FFF2-40B4-BE49-F238E27FC236}">
              <a16:creationId xmlns:a16="http://schemas.microsoft.com/office/drawing/2014/main" id="{B3B859C5-BD27-4184-A16A-629A16D34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647700" y="44415076"/>
          <a:ext cx="314325" cy="31137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236</xdr:row>
      <xdr:rowOff>28575</xdr:rowOff>
    </xdr:from>
    <xdr:ext cx="325211" cy="321972"/>
    <xdr:pic>
      <xdr:nvPicPr>
        <xdr:cNvPr id="231" name="PRER0003038">
          <a:extLst>
            <a:ext uri="{FF2B5EF4-FFF2-40B4-BE49-F238E27FC236}">
              <a16:creationId xmlns:a16="http://schemas.microsoft.com/office/drawing/2014/main" id="{F649701C-0566-4853-87DE-053427F7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647700" y="44605575"/>
          <a:ext cx="325211" cy="321972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237</xdr:row>
      <xdr:rowOff>28575</xdr:rowOff>
    </xdr:from>
    <xdr:ext cx="352425" cy="363311"/>
    <xdr:pic>
      <xdr:nvPicPr>
        <xdr:cNvPr id="232" name="PRER0003140">
          <a:extLst>
            <a:ext uri="{FF2B5EF4-FFF2-40B4-BE49-F238E27FC236}">
              <a16:creationId xmlns:a16="http://schemas.microsoft.com/office/drawing/2014/main" id="{8623BD05-5CA9-43A1-846D-674F7A71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647700" y="44796075"/>
          <a:ext cx="3524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238</xdr:row>
      <xdr:rowOff>28575</xdr:rowOff>
    </xdr:from>
    <xdr:ext cx="352425" cy="363311"/>
    <xdr:pic>
      <xdr:nvPicPr>
        <xdr:cNvPr id="233" name="PRER0003442">
          <a:extLst>
            <a:ext uri="{FF2B5EF4-FFF2-40B4-BE49-F238E27FC236}">
              <a16:creationId xmlns:a16="http://schemas.microsoft.com/office/drawing/2014/main" id="{B42C38B6-8CCE-4297-85D9-AC0A686C8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647700" y="44986575"/>
          <a:ext cx="3524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239</xdr:row>
      <xdr:rowOff>28575</xdr:rowOff>
    </xdr:from>
    <xdr:ext cx="352425" cy="363311"/>
    <xdr:pic>
      <xdr:nvPicPr>
        <xdr:cNvPr id="234" name="PRER0003644">
          <a:extLst>
            <a:ext uri="{FF2B5EF4-FFF2-40B4-BE49-F238E27FC236}">
              <a16:creationId xmlns:a16="http://schemas.microsoft.com/office/drawing/2014/main" id="{BEB0E2D7-025F-474D-9C01-E7301CF3F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647700" y="45177075"/>
          <a:ext cx="3524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240</xdr:row>
      <xdr:rowOff>28575</xdr:rowOff>
    </xdr:from>
    <xdr:ext cx="334131" cy="330653"/>
    <xdr:pic>
      <xdr:nvPicPr>
        <xdr:cNvPr id="235" name="PRER0004746">
          <a:extLst>
            <a:ext uri="{FF2B5EF4-FFF2-40B4-BE49-F238E27FC236}">
              <a16:creationId xmlns:a16="http://schemas.microsoft.com/office/drawing/2014/main" id="{75F43BC3-D29E-4A8F-973D-E6C1EF1EC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647700" y="45367575"/>
          <a:ext cx="334131" cy="330653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241</xdr:row>
      <xdr:rowOff>28575</xdr:rowOff>
    </xdr:from>
    <xdr:ext cx="319768" cy="316674"/>
    <xdr:pic>
      <xdr:nvPicPr>
        <xdr:cNvPr id="236" name="PRER0003248">
          <a:extLst>
            <a:ext uri="{FF2B5EF4-FFF2-40B4-BE49-F238E27FC236}">
              <a16:creationId xmlns:a16="http://schemas.microsoft.com/office/drawing/2014/main" id="{02CD111A-F193-467B-ADBD-960B7C4EB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647700" y="45558075"/>
          <a:ext cx="319768" cy="31667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242</xdr:row>
      <xdr:rowOff>28575</xdr:rowOff>
    </xdr:from>
    <xdr:ext cx="341539" cy="337864"/>
    <xdr:pic>
      <xdr:nvPicPr>
        <xdr:cNvPr id="237" name="PRER0000550">
          <a:extLst>
            <a:ext uri="{FF2B5EF4-FFF2-40B4-BE49-F238E27FC236}">
              <a16:creationId xmlns:a16="http://schemas.microsoft.com/office/drawing/2014/main" id="{8A3B43AC-3062-462B-B330-B06195D4F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647700" y="45748575"/>
          <a:ext cx="341539" cy="33786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243</xdr:row>
      <xdr:rowOff>28576</xdr:rowOff>
    </xdr:from>
    <xdr:ext cx="336097" cy="332567"/>
    <xdr:pic>
      <xdr:nvPicPr>
        <xdr:cNvPr id="238" name="PRER0001552">
          <a:extLst>
            <a:ext uri="{FF2B5EF4-FFF2-40B4-BE49-F238E27FC236}">
              <a16:creationId xmlns:a16="http://schemas.microsoft.com/office/drawing/2014/main" id="{4840D4D7-BFCB-4366-9F87-96DF9497D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647700" y="45939076"/>
          <a:ext cx="336097" cy="33256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244</xdr:row>
      <xdr:rowOff>28575</xdr:rowOff>
    </xdr:from>
    <xdr:ext cx="341539" cy="337864"/>
    <xdr:pic>
      <xdr:nvPicPr>
        <xdr:cNvPr id="239" name="PRER0001954">
          <a:extLst>
            <a:ext uri="{FF2B5EF4-FFF2-40B4-BE49-F238E27FC236}">
              <a16:creationId xmlns:a16="http://schemas.microsoft.com/office/drawing/2014/main" id="{00D3DACD-DA29-4F8D-8BA0-E07CD87FA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647700" y="46129575"/>
          <a:ext cx="341539" cy="33786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245</xdr:row>
      <xdr:rowOff>28575</xdr:rowOff>
    </xdr:from>
    <xdr:ext cx="352425" cy="363311"/>
    <xdr:pic>
      <xdr:nvPicPr>
        <xdr:cNvPr id="240" name="PRER0003556">
          <a:extLst>
            <a:ext uri="{FF2B5EF4-FFF2-40B4-BE49-F238E27FC236}">
              <a16:creationId xmlns:a16="http://schemas.microsoft.com/office/drawing/2014/main" id="{A460FEAB-D1CF-4DAF-8937-8CB7C9925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647700" y="46320075"/>
          <a:ext cx="3524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246</xdr:row>
      <xdr:rowOff>28575</xdr:rowOff>
    </xdr:from>
    <xdr:ext cx="352425" cy="363311"/>
    <xdr:pic>
      <xdr:nvPicPr>
        <xdr:cNvPr id="241" name="PRER0003958">
          <a:extLst>
            <a:ext uri="{FF2B5EF4-FFF2-40B4-BE49-F238E27FC236}">
              <a16:creationId xmlns:a16="http://schemas.microsoft.com/office/drawing/2014/main" id="{6C114DED-14D5-44F2-9546-2E1D1AEE7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647700" y="46510575"/>
          <a:ext cx="3524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247</xdr:row>
      <xdr:rowOff>28575</xdr:rowOff>
    </xdr:from>
    <xdr:ext cx="238125" cy="363310"/>
    <xdr:pic>
      <xdr:nvPicPr>
        <xdr:cNvPr id="242" name="PRER0004960">
          <a:extLst>
            <a:ext uri="{FF2B5EF4-FFF2-40B4-BE49-F238E27FC236}">
              <a16:creationId xmlns:a16="http://schemas.microsoft.com/office/drawing/2014/main" id="{F444ADDF-5C94-4915-A0F7-B3504B41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647700" y="46701075"/>
          <a:ext cx="238125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248</xdr:row>
      <xdr:rowOff>28576</xdr:rowOff>
    </xdr:from>
    <xdr:ext cx="357868" cy="359200"/>
    <xdr:pic>
      <xdr:nvPicPr>
        <xdr:cNvPr id="243" name="PRER0004362">
          <a:extLst>
            <a:ext uri="{FF2B5EF4-FFF2-40B4-BE49-F238E27FC236}">
              <a16:creationId xmlns:a16="http://schemas.microsoft.com/office/drawing/2014/main" id="{C7FBBC81-E9FC-480C-97C2-57C08D144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647700" y="46891576"/>
          <a:ext cx="357868" cy="35920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249</xdr:row>
      <xdr:rowOff>28575</xdr:rowOff>
    </xdr:from>
    <xdr:ext cx="238125" cy="363311"/>
    <xdr:pic>
      <xdr:nvPicPr>
        <xdr:cNvPr id="244" name="PRER0004864">
          <a:extLst>
            <a:ext uri="{FF2B5EF4-FFF2-40B4-BE49-F238E27FC236}">
              <a16:creationId xmlns:a16="http://schemas.microsoft.com/office/drawing/2014/main" id="{ABDE15F6-89A8-4F5B-8455-24087F986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647700" y="47082075"/>
          <a:ext cx="2381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250</xdr:row>
      <xdr:rowOff>28575</xdr:rowOff>
    </xdr:from>
    <xdr:ext cx="352425" cy="363310"/>
    <xdr:pic>
      <xdr:nvPicPr>
        <xdr:cNvPr id="245" name="PRER0002466">
          <a:extLst>
            <a:ext uri="{FF2B5EF4-FFF2-40B4-BE49-F238E27FC236}">
              <a16:creationId xmlns:a16="http://schemas.microsoft.com/office/drawing/2014/main" id="{11D8FA65-D8F8-4C98-9212-FC7129C01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647700" y="47272575"/>
          <a:ext cx="352425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251</xdr:row>
      <xdr:rowOff>28575</xdr:rowOff>
    </xdr:from>
    <xdr:ext cx="352425" cy="363311"/>
    <xdr:pic>
      <xdr:nvPicPr>
        <xdr:cNvPr id="246" name="PRER0002568">
          <a:extLst>
            <a:ext uri="{FF2B5EF4-FFF2-40B4-BE49-F238E27FC236}">
              <a16:creationId xmlns:a16="http://schemas.microsoft.com/office/drawing/2014/main" id="{D0019E3A-7BEC-4289-961C-43F6DDB25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647700" y="47463075"/>
          <a:ext cx="3524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252</xdr:row>
      <xdr:rowOff>28575</xdr:rowOff>
    </xdr:from>
    <xdr:ext cx="352425" cy="363311"/>
    <xdr:pic>
      <xdr:nvPicPr>
        <xdr:cNvPr id="247" name="PRER0002670">
          <a:extLst>
            <a:ext uri="{FF2B5EF4-FFF2-40B4-BE49-F238E27FC236}">
              <a16:creationId xmlns:a16="http://schemas.microsoft.com/office/drawing/2014/main" id="{D4CC2743-B5D0-41E8-8A4D-26735C868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647700" y="47653575"/>
          <a:ext cx="352425" cy="363311"/>
        </a:xfrm>
        <a:prstGeom prst="rect">
          <a:avLst/>
        </a:prstGeom>
      </xdr:spPr>
    </xdr:pic>
    <xdr:clientData/>
  </xdr:oneCellAnchor>
  <xdr:oneCellAnchor>
    <xdr:from>
      <xdr:col>2</xdr:col>
      <xdr:colOff>12247</xdr:colOff>
      <xdr:row>253</xdr:row>
      <xdr:rowOff>28575</xdr:rowOff>
    </xdr:from>
    <xdr:ext cx="352425" cy="363311"/>
    <xdr:pic>
      <xdr:nvPicPr>
        <xdr:cNvPr id="248" name="PRER0002772">
          <a:extLst>
            <a:ext uri="{FF2B5EF4-FFF2-40B4-BE49-F238E27FC236}">
              <a16:creationId xmlns:a16="http://schemas.microsoft.com/office/drawing/2014/main" id="{B76483DE-5058-4B63-A7BF-C781527ED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631372" y="47844075"/>
          <a:ext cx="3524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254</xdr:row>
      <xdr:rowOff>28575</xdr:rowOff>
    </xdr:from>
    <xdr:ext cx="352425" cy="363310"/>
    <xdr:pic>
      <xdr:nvPicPr>
        <xdr:cNvPr id="249" name="PRER0002874">
          <a:extLst>
            <a:ext uri="{FF2B5EF4-FFF2-40B4-BE49-F238E27FC236}">
              <a16:creationId xmlns:a16="http://schemas.microsoft.com/office/drawing/2014/main" id="{5A0F5679-828E-48E7-9706-CA95C102F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647700" y="48034575"/>
          <a:ext cx="352425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255</xdr:row>
      <xdr:rowOff>28575</xdr:rowOff>
    </xdr:from>
    <xdr:ext cx="352425" cy="363311"/>
    <xdr:pic>
      <xdr:nvPicPr>
        <xdr:cNvPr id="250" name="PRER0002976">
          <a:extLst>
            <a:ext uri="{FF2B5EF4-FFF2-40B4-BE49-F238E27FC236}">
              <a16:creationId xmlns:a16="http://schemas.microsoft.com/office/drawing/2014/main" id="{5AE62D7E-AFDC-4691-A479-5A58F2AF3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647700" y="48225075"/>
          <a:ext cx="3524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256</xdr:row>
      <xdr:rowOff>28575</xdr:rowOff>
    </xdr:from>
    <xdr:ext cx="352425" cy="363311"/>
    <xdr:pic>
      <xdr:nvPicPr>
        <xdr:cNvPr id="251" name="PRER0003778">
          <a:extLst>
            <a:ext uri="{FF2B5EF4-FFF2-40B4-BE49-F238E27FC236}">
              <a16:creationId xmlns:a16="http://schemas.microsoft.com/office/drawing/2014/main" id="{3CB3B07D-FB82-4B0C-8F28-80F02E217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647700" y="48415575"/>
          <a:ext cx="3524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257</xdr:row>
      <xdr:rowOff>28575</xdr:rowOff>
    </xdr:from>
    <xdr:ext cx="352425" cy="363310"/>
    <xdr:pic>
      <xdr:nvPicPr>
        <xdr:cNvPr id="252" name="PRER0004080">
          <a:extLst>
            <a:ext uri="{FF2B5EF4-FFF2-40B4-BE49-F238E27FC236}">
              <a16:creationId xmlns:a16="http://schemas.microsoft.com/office/drawing/2014/main" id="{0B093C61-F2A1-4860-870C-350A86FC8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647700" y="48606075"/>
          <a:ext cx="352425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258</xdr:row>
      <xdr:rowOff>28575</xdr:rowOff>
    </xdr:from>
    <xdr:ext cx="219075" cy="363311"/>
    <xdr:pic>
      <xdr:nvPicPr>
        <xdr:cNvPr id="253" name="PRER0004582">
          <a:extLst>
            <a:ext uri="{FF2B5EF4-FFF2-40B4-BE49-F238E27FC236}">
              <a16:creationId xmlns:a16="http://schemas.microsoft.com/office/drawing/2014/main" id="{234B32ED-BDB0-4BBE-A801-6A2F8D624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647700" y="48796575"/>
          <a:ext cx="21907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259</xdr:row>
      <xdr:rowOff>28576</xdr:rowOff>
    </xdr:from>
    <xdr:ext cx="292554" cy="290187"/>
    <xdr:pic>
      <xdr:nvPicPr>
        <xdr:cNvPr id="254" name="PRER0000284">
          <a:extLst>
            <a:ext uri="{FF2B5EF4-FFF2-40B4-BE49-F238E27FC236}">
              <a16:creationId xmlns:a16="http://schemas.microsoft.com/office/drawing/2014/main" id="{1DA0EC1A-7D67-44ED-9343-21BAC6BC1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647700" y="48987076"/>
          <a:ext cx="292554" cy="29018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260</xdr:row>
      <xdr:rowOff>28575</xdr:rowOff>
    </xdr:from>
    <xdr:ext cx="352425" cy="363311"/>
    <xdr:pic>
      <xdr:nvPicPr>
        <xdr:cNvPr id="255" name="PRER0000386">
          <a:extLst>
            <a:ext uri="{FF2B5EF4-FFF2-40B4-BE49-F238E27FC236}">
              <a16:creationId xmlns:a16="http://schemas.microsoft.com/office/drawing/2014/main" id="{3AD98AC5-1C3D-4D35-8918-E99D7D6B2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647700" y="49177575"/>
          <a:ext cx="3524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261</xdr:row>
      <xdr:rowOff>28575</xdr:rowOff>
    </xdr:from>
    <xdr:ext cx="319768" cy="316673"/>
    <xdr:pic>
      <xdr:nvPicPr>
        <xdr:cNvPr id="256" name="PRER0000488">
          <a:extLst>
            <a:ext uri="{FF2B5EF4-FFF2-40B4-BE49-F238E27FC236}">
              <a16:creationId xmlns:a16="http://schemas.microsoft.com/office/drawing/2014/main" id="{7F91F60A-B9A5-472D-9505-DD3DEADC0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647700" y="49368075"/>
          <a:ext cx="319768" cy="316673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262</xdr:row>
      <xdr:rowOff>28575</xdr:rowOff>
    </xdr:from>
    <xdr:ext cx="330654" cy="327270"/>
    <xdr:pic>
      <xdr:nvPicPr>
        <xdr:cNvPr id="257" name="PRER0002090">
          <a:extLst>
            <a:ext uri="{FF2B5EF4-FFF2-40B4-BE49-F238E27FC236}">
              <a16:creationId xmlns:a16="http://schemas.microsoft.com/office/drawing/2014/main" id="{E28825E2-6817-4682-A04F-54FC337FB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647700" y="49558575"/>
          <a:ext cx="330654" cy="32727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263</xdr:row>
      <xdr:rowOff>28575</xdr:rowOff>
    </xdr:from>
    <xdr:ext cx="352425" cy="363311"/>
    <xdr:pic>
      <xdr:nvPicPr>
        <xdr:cNvPr id="258" name="PRER0003892">
          <a:extLst>
            <a:ext uri="{FF2B5EF4-FFF2-40B4-BE49-F238E27FC236}">
              <a16:creationId xmlns:a16="http://schemas.microsoft.com/office/drawing/2014/main" id="{F8A6DD28-E6D7-46BF-86AA-E3214CB11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647700" y="49749075"/>
          <a:ext cx="3524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264</xdr:row>
      <xdr:rowOff>28575</xdr:rowOff>
    </xdr:from>
    <xdr:ext cx="142875" cy="363310"/>
    <xdr:pic>
      <xdr:nvPicPr>
        <xdr:cNvPr id="259" name="PRER0004494">
          <a:extLst>
            <a:ext uri="{FF2B5EF4-FFF2-40B4-BE49-F238E27FC236}">
              <a16:creationId xmlns:a16="http://schemas.microsoft.com/office/drawing/2014/main" id="{1F6CAA38-5EB5-4A6C-BBFB-CDB8ECEDB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647700" y="49939575"/>
          <a:ext cx="142875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265</xdr:row>
      <xdr:rowOff>28575</xdr:rowOff>
    </xdr:from>
    <xdr:ext cx="304800" cy="363311"/>
    <xdr:pic>
      <xdr:nvPicPr>
        <xdr:cNvPr id="260" name="PRER0004696">
          <a:extLst>
            <a:ext uri="{FF2B5EF4-FFF2-40B4-BE49-F238E27FC236}">
              <a16:creationId xmlns:a16="http://schemas.microsoft.com/office/drawing/2014/main" id="{360ADABA-99D9-46D0-A6E6-85A1B3B85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647700" y="50130075"/>
          <a:ext cx="304800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266</xdr:row>
      <xdr:rowOff>28575</xdr:rowOff>
    </xdr:from>
    <xdr:ext cx="265339" cy="261632"/>
    <xdr:pic>
      <xdr:nvPicPr>
        <xdr:cNvPr id="261" name="PRER0000698">
          <a:extLst>
            <a:ext uri="{FF2B5EF4-FFF2-40B4-BE49-F238E27FC236}">
              <a16:creationId xmlns:a16="http://schemas.microsoft.com/office/drawing/2014/main" id="{FDD8E5BD-5E21-4DEC-9BA0-460217A50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647700" y="50320575"/>
          <a:ext cx="265339" cy="261632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267</xdr:row>
      <xdr:rowOff>28575</xdr:rowOff>
    </xdr:from>
    <xdr:ext cx="325211" cy="319802"/>
    <xdr:pic>
      <xdr:nvPicPr>
        <xdr:cNvPr id="262" name="PRER00022100">
          <a:extLst>
            <a:ext uri="{FF2B5EF4-FFF2-40B4-BE49-F238E27FC236}">
              <a16:creationId xmlns:a16="http://schemas.microsoft.com/office/drawing/2014/main" id="{F9870752-FE0C-4F3C-B12D-16FE709D3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647700" y="50511075"/>
          <a:ext cx="325211" cy="319802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269</xdr:row>
      <xdr:rowOff>28575</xdr:rowOff>
    </xdr:from>
    <xdr:ext cx="219075" cy="352425"/>
    <xdr:pic>
      <xdr:nvPicPr>
        <xdr:cNvPr id="263" name="PREP000244">
          <a:extLst>
            <a:ext uri="{FF2B5EF4-FFF2-40B4-BE49-F238E27FC236}">
              <a16:creationId xmlns:a16="http://schemas.microsoft.com/office/drawing/2014/main" id="{181117B4-E775-4C00-8714-0E0006826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647700" y="50892075"/>
          <a:ext cx="21907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270</xdr:row>
      <xdr:rowOff>28575</xdr:rowOff>
    </xdr:from>
    <xdr:ext cx="219075" cy="352425"/>
    <xdr:pic>
      <xdr:nvPicPr>
        <xdr:cNvPr id="264" name="PREP000256">
          <a:extLst>
            <a:ext uri="{FF2B5EF4-FFF2-40B4-BE49-F238E27FC236}">
              <a16:creationId xmlns:a16="http://schemas.microsoft.com/office/drawing/2014/main" id="{270697D0-CB6A-4F83-9445-6AFCA022B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647700" y="51082575"/>
          <a:ext cx="21907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271</xdr:row>
      <xdr:rowOff>28575</xdr:rowOff>
    </xdr:from>
    <xdr:ext cx="180975" cy="352425"/>
    <xdr:pic>
      <xdr:nvPicPr>
        <xdr:cNvPr id="265" name="PREP000158">
          <a:extLst>
            <a:ext uri="{FF2B5EF4-FFF2-40B4-BE49-F238E27FC236}">
              <a16:creationId xmlns:a16="http://schemas.microsoft.com/office/drawing/2014/main" id="{B68E193E-8499-4D36-810B-4E80C69E8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647700" y="51273075"/>
          <a:ext cx="18097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272</xdr:row>
      <xdr:rowOff>28575</xdr:rowOff>
    </xdr:from>
    <xdr:ext cx="152400" cy="352425"/>
    <xdr:pic>
      <xdr:nvPicPr>
        <xdr:cNvPr id="266" name="PREP0001610">
          <a:extLst>
            <a:ext uri="{FF2B5EF4-FFF2-40B4-BE49-F238E27FC236}">
              <a16:creationId xmlns:a16="http://schemas.microsoft.com/office/drawing/2014/main" id="{4A35F55E-FDD7-4868-B2FC-51E0D58A5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647700" y="51463575"/>
          <a:ext cx="152400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273</xdr:row>
      <xdr:rowOff>28575</xdr:rowOff>
    </xdr:from>
    <xdr:ext cx="219075" cy="352425"/>
    <xdr:pic>
      <xdr:nvPicPr>
        <xdr:cNvPr id="267" name="PREP0002212">
          <a:extLst>
            <a:ext uri="{FF2B5EF4-FFF2-40B4-BE49-F238E27FC236}">
              <a16:creationId xmlns:a16="http://schemas.microsoft.com/office/drawing/2014/main" id="{2788AEE2-E8AE-483A-8F0D-8AEB1581F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647700" y="51654075"/>
          <a:ext cx="21907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274</xdr:row>
      <xdr:rowOff>28575</xdr:rowOff>
    </xdr:from>
    <xdr:ext cx="219075" cy="352425"/>
    <xdr:pic>
      <xdr:nvPicPr>
        <xdr:cNvPr id="268" name="PREP0002314">
          <a:extLst>
            <a:ext uri="{FF2B5EF4-FFF2-40B4-BE49-F238E27FC236}">
              <a16:creationId xmlns:a16="http://schemas.microsoft.com/office/drawing/2014/main" id="{4533251C-2224-43B2-895E-9706DE333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647700" y="51844575"/>
          <a:ext cx="21907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275</xdr:row>
      <xdr:rowOff>28575</xdr:rowOff>
    </xdr:from>
    <xdr:ext cx="200025" cy="352425"/>
    <xdr:pic>
      <xdr:nvPicPr>
        <xdr:cNvPr id="269" name="PREP0001716">
          <a:extLst>
            <a:ext uri="{FF2B5EF4-FFF2-40B4-BE49-F238E27FC236}">
              <a16:creationId xmlns:a16="http://schemas.microsoft.com/office/drawing/2014/main" id="{B31948FB-EB45-4222-BDDD-41788FD27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647700" y="52035075"/>
          <a:ext cx="2000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276</xdr:row>
      <xdr:rowOff>28575</xdr:rowOff>
    </xdr:from>
    <xdr:ext cx="180975" cy="352425"/>
    <xdr:pic>
      <xdr:nvPicPr>
        <xdr:cNvPr id="270" name="PREP0001818">
          <a:extLst>
            <a:ext uri="{FF2B5EF4-FFF2-40B4-BE49-F238E27FC236}">
              <a16:creationId xmlns:a16="http://schemas.microsoft.com/office/drawing/2014/main" id="{EB2EBD94-358A-4BFD-B5C4-0A90EC04A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647700" y="52225575"/>
          <a:ext cx="18097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277</xdr:row>
      <xdr:rowOff>28575</xdr:rowOff>
    </xdr:from>
    <xdr:ext cx="200025" cy="352425"/>
    <xdr:pic>
      <xdr:nvPicPr>
        <xdr:cNvPr id="271" name="PREP0001920">
          <a:extLst>
            <a:ext uri="{FF2B5EF4-FFF2-40B4-BE49-F238E27FC236}">
              <a16:creationId xmlns:a16="http://schemas.microsoft.com/office/drawing/2014/main" id="{C0480D57-C3A2-4C6F-95E6-B3700D776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647700" y="52416075"/>
          <a:ext cx="2000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278</xdr:row>
      <xdr:rowOff>28575</xdr:rowOff>
    </xdr:from>
    <xdr:ext cx="209550" cy="352425"/>
    <xdr:pic>
      <xdr:nvPicPr>
        <xdr:cNvPr id="272" name="PREP0002022">
          <a:extLst>
            <a:ext uri="{FF2B5EF4-FFF2-40B4-BE49-F238E27FC236}">
              <a16:creationId xmlns:a16="http://schemas.microsoft.com/office/drawing/2014/main" id="{F7FDBE01-685F-4D61-8254-EFB56B426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647700" y="52606575"/>
          <a:ext cx="209550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279</xdr:row>
      <xdr:rowOff>28575</xdr:rowOff>
    </xdr:from>
    <xdr:ext cx="133350" cy="352425"/>
    <xdr:pic>
      <xdr:nvPicPr>
        <xdr:cNvPr id="273" name="PREP0000824">
          <a:extLst>
            <a:ext uri="{FF2B5EF4-FFF2-40B4-BE49-F238E27FC236}">
              <a16:creationId xmlns:a16="http://schemas.microsoft.com/office/drawing/2014/main" id="{B6F28A3F-E83B-4472-9F02-74996D636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647700" y="52797075"/>
          <a:ext cx="133350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280</xdr:row>
      <xdr:rowOff>28575</xdr:rowOff>
    </xdr:from>
    <xdr:ext cx="133350" cy="352425"/>
    <xdr:pic>
      <xdr:nvPicPr>
        <xdr:cNvPr id="274" name="PREP0000926">
          <a:extLst>
            <a:ext uri="{FF2B5EF4-FFF2-40B4-BE49-F238E27FC236}">
              <a16:creationId xmlns:a16="http://schemas.microsoft.com/office/drawing/2014/main" id="{FF4A08DE-7288-4116-987E-DBAC763FD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647700" y="52987575"/>
          <a:ext cx="133350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281</xdr:row>
      <xdr:rowOff>28575</xdr:rowOff>
    </xdr:from>
    <xdr:ext cx="200025" cy="352425"/>
    <xdr:pic>
      <xdr:nvPicPr>
        <xdr:cNvPr id="275" name="PREP0002828">
          <a:extLst>
            <a:ext uri="{FF2B5EF4-FFF2-40B4-BE49-F238E27FC236}">
              <a16:creationId xmlns:a16="http://schemas.microsoft.com/office/drawing/2014/main" id="{BA56504E-5251-48A1-A191-059B272F3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647700" y="53178075"/>
          <a:ext cx="2000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282</xdr:row>
      <xdr:rowOff>28575</xdr:rowOff>
    </xdr:from>
    <xdr:ext cx="209550" cy="352425"/>
    <xdr:pic>
      <xdr:nvPicPr>
        <xdr:cNvPr id="276" name="PREP0003030">
          <a:extLst>
            <a:ext uri="{FF2B5EF4-FFF2-40B4-BE49-F238E27FC236}">
              <a16:creationId xmlns:a16="http://schemas.microsoft.com/office/drawing/2014/main" id="{95DB0266-B056-49BF-AA80-2F6342460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647700" y="53368575"/>
          <a:ext cx="209550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283</xdr:row>
      <xdr:rowOff>28575</xdr:rowOff>
    </xdr:from>
    <xdr:ext cx="209550" cy="352425"/>
    <xdr:pic>
      <xdr:nvPicPr>
        <xdr:cNvPr id="277" name="PREP0003132">
          <a:extLst>
            <a:ext uri="{FF2B5EF4-FFF2-40B4-BE49-F238E27FC236}">
              <a16:creationId xmlns:a16="http://schemas.microsoft.com/office/drawing/2014/main" id="{31F55A52-6E8E-4FF9-9538-4E5C911FE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647700" y="53559075"/>
          <a:ext cx="209550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284</xdr:row>
      <xdr:rowOff>28575</xdr:rowOff>
    </xdr:from>
    <xdr:ext cx="209550" cy="352425"/>
    <xdr:pic>
      <xdr:nvPicPr>
        <xdr:cNvPr id="278" name="PREP0002934">
          <a:extLst>
            <a:ext uri="{FF2B5EF4-FFF2-40B4-BE49-F238E27FC236}">
              <a16:creationId xmlns:a16="http://schemas.microsoft.com/office/drawing/2014/main" id="{D973CFE2-4E11-40AC-952C-15093E587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647700" y="53749575"/>
          <a:ext cx="209550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285</xdr:row>
      <xdr:rowOff>28575</xdr:rowOff>
    </xdr:from>
    <xdr:ext cx="200025" cy="352425"/>
    <xdr:pic>
      <xdr:nvPicPr>
        <xdr:cNvPr id="279" name="PREP0000636">
          <a:extLst>
            <a:ext uri="{FF2B5EF4-FFF2-40B4-BE49-F238E27FC236}">
              <a16:creationId xmlns:a16="http://schemas.microsoft.com/office/drawing/2014/main" id="{96B5ED36-2E90-4D7D-93D7-D0F951188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647700" y="53940075"/>
          <a:ext cx="2000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286</xdr:row>
      <xdr:rowOff>28575</xdr:rowOff>
    </xdr:from>
    <xdr:ext cx="219075" cy="352425"/>
    <xdr:pic>
      <xdr:nvPicPr>
        <xdr:cNvPr id="280" name="PREP0003238">
          <a:extLst>
            <a:ext uri="{FF2B5EF4-FFF2-40B4-BE49-F238E27FC236}">
              <a16:creationId xmlns:a16="http://schemas.microsoft.com/office/drawing/2014/main" id="{9D5314FB-A99B-4CBD-85C6-F66FA4451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647700" y="54130575"/>
          <a:ext cx="21907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287</xdr:row>
      <xdr:rowOff>28575</xdr:rowOff>
    </xdr:from>
    <xdr:ext cx="161925" cy="352425"/>
    <xdr:pic>
      <xdr:nvPicPr>
        <xdr:cNvPr id="281" name="PREP0001140">
          <a:extLst>
            <a:ext uri="{FF2B5EF4-FFF2-40B4-BE49-F238E27FC236}">
              <a16:creationId xmlns:a16="http://schemas.microsoft.com/office/drawing/2014/main" id="{E1B838C1-0F4D-47DF-897B-942658319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647700" y="54321075"/>
          <a:ext cx="1619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288</xdr:row>
      <xdr:rowOff>28575</xdr:rowOff>
    </xdr:from>
    <xdr:ext cx="161925" cy="352425"/>
    <xdr:pic>
      <xdr:nvPicPr>
        <xdr:cNvPr id="282" name="PREP0001042">
          <a:extLst>
            <a:ext uri="{FF2B5EF4-FFF2-40B4-BE49-F238E27FC236}">
              <a16:creationId xmlns:a16="http://schemas.microsoft.com/office/drawing/2014/main" id="{E587F24A-F188-4379-9EBC-09BEC79F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647700" y="54511575"/>
          <a:ext cx="1619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289</xdr:row>
      <xdr:rowOff>28575</xdr:rowOff>
    </xdr:from>
    <xdr:ext cx="285750" cy="352425"/>
    <xdr:pic>
      <xdr:nvPicPr>
        <xdr:cNvPr id="283" name="PREP0002644">
          <a:extLst>
            <a:ext uri="{FF2B5EF4-FFF2-40B4-BE49-F238E27FC236}">
              <a16:creationId xmlns:a16="http://schemas.microsoft.com/office/drawing/2014/main" id="{A319C28C-BFFA-4990-B085-F02D67720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647700" y="54702075"/>
          <a:ext cx="285750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290</xdr:row>
      <xdr:rowOff>28575</xdr:rowOff>
    </xdr:from>
    <xdr:ext cx="352425" cy="352425"/>
    <xdr:pic>
      <xdr:nvPicPr>
        <xdr:cNvPr id="284" name="PREP0003346">
          <a:extLst>
            <a:ext uri="{FF2B5EF4-FFF2-40B4-BE49-F238E27FC236}">
              <a16:creationId xmlns:a16="http://schemas.microsoft.com/office/drawing/2014/main" id="{D2E0A5B7-C490-493C-8C16-386BE5BF4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647700" y="54892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291</xdr:row>
      <xdr:rowOff>28575</xdr:rowOff>
    </xdr:from>
    <xdr:ext cx="142875" cy="352425"/>
    <xdr:pic>
      <xdr:nvPicPr>
        <xdr:cNvPr id="285" name="PREP0003648">
          <a:extLst>
            <a:ext uri="{FF2B5EF4-FFF2-40B4-BE49-F238E27FC236}">
              <a16:creationId xmlns:a16="http://schemas.microsoft.com/office/drawing/2014/main" id="{878FA7F7-50D2-45DB-A2E5-85B155590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647700" y="55083075"/>
          <a:ext cx="14287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292</xdr:row>
      <xdr:rowOff>28575</xdr:rowOff>
    </xdr:from>
    <xdr:ext cx="142875" cy="352425"/>
    <xdr:pic>
      <xdr:nvPicPr>
        <xdr:cNvPr id="286" name="PREP0003750">
          <a:extLst>
            <a:ext uri="{FF2B5EF4-FFF2-40B4-BE49-F238E27FC236}">
              <a16:creationId xmlns:a16="http://schemas.microsoft.com/office/drawing/2014/main" id="{72F483C2-C2F0-48C6-8F20-3A3A8CE0E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647700" y="55273575"/>
          <a:ext cx="14287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293</xdr:row>
      <xdr:rowOff>28575</xdr:rowOff>
    </xdr:from>
    <xdr:ext cx="304800" cy="352425"/>
    <xdr:pic>
      <xdr:nvPicPr>
        <xdr:cNvPr id="287" name="PREP0000752">
          <a:extLst>
            <a:ext uri="{FF2B5EF4-FFF2-40B4-BE49-F238E27FC236}">
              <a16:creationId xmlns:a16="http://schemas.microsoft.com/office/drawing/2014/main" id="{4E47977C-0C9C-4920-BF92-CC5322853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647700" y="55464075"/>
          <a:ext cx="304800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294</xdr:row>
      <xdr:rowOff>28575</xdr:rowOff>
    </xdr:from>
    <xdr:ext cx="352425" cy="295275"/>
    <xdr:pic>
      <xdr:nvPicPr>
        <xdr:cNvPr id="288" name="PREP0002154">
          <a:extLst>
            <a:ext uri="{FF2B5EF4-FFF2-40B4-BE49-F238E27FC236}">
              <a16:creationId xmlns:a16="http://schemas.microsoft.com/office/drawing/2014/main" id="{86AE5CE7-E13E-4B0C-BEC5-9A64350D5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647700" y="55654575"/>
          <a:ext cx="352425" cy="29527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295</xdr:row>
      <xdr:rowOff>28575</xdr:rowOff>
    </xdr:from>
    <xdr:ext cx="209550" cy="352425"/>
    <xdr:pic>
      <xdr:nvPicPr>
        <xdr:cNvPr id="289" name="PREP0003456">
          <a:extLst>
            <a:ext uri="{FF2B5EF4-FFF2-40B4-BE49-F238E27FC236}">
              <a16:creationId xmlns:a16="http://schemas.microsoft.com/office/drawing/2014/main" id="{598E543C-DCB7-450F-AA83-63660B1DA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647700" y="55845075"/>
          <a:ext cx="209550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296</xdr:row>
      <xdr:rowOff>28575</xdr:rowOff>
    </xdr:from>
    <xdr:ext cx="209550" cy="352425"/>
    <xdr:pic>
      <xdr:nvPicPr>
        <xdr:cNvPr id="290" name="PREP0003558">
          <a:extLst>
            <a:ext uri="{FF2B5EF4-FFF2-40B4-BE49-F238E27FC236}">
              <a16:creationId xmlns:a16="http://schemas.microsoft.com/office/drawing/2014/main" id="{0CE602A3-2C0F-4A45-90C3-DDE380C5A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647700" y="56035575"/>
          <a:ext cx="209550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297</xdr:row>
      <xdr:rowOff>28575</xdr:rowOff>
    </xdr:from>
    <xdr:ext cx="180975" cy="352425"/>
    <xdr:pic>
      <xdr:nvPicPr>
        <xdr:cNvPr id="291" name="PREP0001260">
          <a:extLst>
            <a:ext uri="{FF2B5EF4-FFF2-40B4-BE49-F238E27FC236}">
              <a16:creationId xmlns:a16="http://schemas.microsoft.com/office/drawing/2014/main" id="{A6403712-57AB-4E40-BA12-8711DE714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647700" y="56226075"/>
          <a:ext cx="18097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298</xdr:row>
      <xdr:rowOff>28575</xdr:rowOff>
    </xdr:from>
    <xdr:ext cx="180975" cy="352425"/>
    <xdr:pic>
      <xdr:nvPicPr>
        <xdr:cNvPr id="292" name="PREP0001362">
          <a:extLst>
            <a:ext uri="{FF2B5EF4-FFF2-40B4-BE49-F238E27FC236}">
              <a16:creationId xmlns:a16="http://schemas.microsoft.com/office/drawing/2014/main" id="{B1061094-B6AC-4AC4-98D4-A2AEAFBB2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647700" y="56416575"/>
          <a:ext cx="18097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299</xdr:row>
      <xdr:rowOff>28575</xdr:rowOff>
    </xdr:from>
    <xdr:ext cx="152400" cy="352425"/>
    <xdr:pic>
      <xdr:nvPicPr>
        <xdr:cNvPr id="293" name="PREP0003864">
          <a:extLst>
            <a:ext uri="{FF2B5EF4-FFF2-40B4-BE49-F238E27FC236}">
              <a16:creationId xmlns:a16="http://schemas.microsoft.com/office/drawing/2014/main" id="{801D49DD-37CD-45F4-B718-6284812C3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647700" y="56607075"/>
          <a:ext cx="152400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300</xdr:row>
      <xdr:rowOff>28575</xdr:rowOff>
    </xdr:from>
    <xdr:ext cx="152400" cy="352425"/>
    <xdr:pic>
      <xdr:nvPicPr>
        <xdr:cNvPr id="294" name="PREP0003966">
          <a:extLst>
            <a:ext uri="{FF2B5EF4-FFF2-40B4-BE49-F238E27FC236}">
              <a16:creationId xmlns:a16="http://schemas.microsoft.com/office/drawing/2014/main" id="{2DAE9881-1A7C-491E-8C09-2C4DA5CF3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647700" y="56797575"/>
          <a:ext cx="152400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301</xdr:row>
      <xdr:rowOff>28575</xdr:rowOff>
    </xdr:from>
    <xdr:ext cx="104775" cy="352425"/>
    <xdr:pic>
      <xdr:nvPicPr>
        <xdr:cNvPr id="295" name="PREP0001468">
          <a:extLst>
            <a:ext uri="{FF2B5EF4-FFF2-40B4-BE49-F238E27FC236}">
              <a16:creationId xmlns:a16="http://schemas.microsoft.com/office/drawing/2014/main" id="{C5D3B01F-320B-43DF-BE77-D64476F0B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647700" y="56988075"/>
          <a:ext cx="10477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302</xdr:row>
      <xdr:rowOff>28575</xdr:rowOff>
    </xdr:from>
    <xdr:ext cx="104775" cy="352425"/>
    <xdr:pic>
      <xdr:nvPicPr>
        <xdr:cNvPr id="296" name="PREP0002770">
          <a:extLst>
            <a:ext uri="{FF2B5EF4-FFF2-40B4-BE49-F238E27FC236}">
              <a16:creationId xmlns:a16="http://schemas.microsoft.com/office/drawing/2014/main" id="{A104A789-0D4C-4140-9144-C45AD4787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647700" y="57178575"/>
          <a:ext cx="10477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304</xdr:row>
      <xdr:rowOff>28575</xdr:rowOff>
    </xdr:from>
    <xdr:ext cx="161925" cy="363311"/>
    <xdr:pic>
      <xdr:nvPicPr>
        <xdr:cNvPr id="297" name="THEMAH0454">
          <a:extLst>
            <a:ext uri="{FF2B5EF4-FFF2-40B4-BE49-F238E27FC236}">
              <a16:creationId xmlns:a16="http://schemas.microsoft.com/office/drawing/2014/main" id="{AA9E2E58-E712-42BB-936B-86B9D027E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647700" y="57559575"/>
          <a:ext cx="1619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305</xdr:row>
      <xdr:rowOff>28575</xdr:rowOff>
    </xdr:from>
    <xdr:ext cx="161925" cy="363310"/>
    <xdr:pic>
      <xdr:nvPicPr>
        <xdr:cNvPr id="298" name="THEMAH0506">
          <a:extLst>
            <a:ext uri="{FF2B5EF4-FFF2-40B4-BE49-F238E27FC236}">
              <a16:creationId xmlns:a16="http://schemas.microsoft.com/office/drawing/2014/main" id="{B3D7073B-1C0A-43C6-9D70-22AC31248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647700" y="57750075"/>
          <a:ext cx="161925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306</xdr:row>
      <xdr:rowOff>28575</xdr:rowOff>
    </xdr:from>
    <xdr:ext cx="200025" cy="363311"/>
    <xdr:pic>
      <xdr:nvPicPr>
        <xdr:cNvPr id="299" name="THEMAH0658">
          <a:extLst>
            <a:ext uri="{FF2B5EF4-FFF2-40B4-BE49-F238E27FC236}">
              <a16:creationId xmlns:a16="http://schemas.microsoft.com/office/drawing/2014/main" id="{EE8CB903-7AEC-4EC9-904E-5C9AD8911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647700" y="57940575"/>
          <a:ext cx="2000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307</xdr:row>
      <xdr:rowOff>28575</xdr:rowOff>
    </xdr:from>
    <xdr:ext cx="247650" cy="363311"/>
    <xdr:pic>
      <xdr:nvPicPr>
        <xdr:cNvPr id="300" name="THEMAH07710">
          <a:extLst>
            <a:ext uri="{FF2B5EF4-FFF2-40B4-BE49-F238E27FC236}">
              <a16:creationId xmlns:a16="http://schemas.microsoft.com/office/drawing/2014/main" id="{50D1402B-9762-4386-8EFD-6C311D1CB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647700" y="58131075"/>
          <a:ext cx="247650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308</xdr:row>
      <xdr:rowOff>28575</xdr:rowOff>
    </xdr:from>
    <xdr:ext cx="314325" cy="363311"/>
    <xdr:pic>
      <xdr:nvPicPr>
        <xdr:cNvPr id="301" name="THEMAH08912">
          <a:extLst>
            <a:ext uri="{FF2B5EF4-FFF2-40B4-BE49-F238E27FC236}">
              <a16:creationId xmlns:a16="http://schemas.microsoft.com/office/drawing/2014/main" id="{A63DE97E-A537-40C0-B40B-B413567F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647700" y="58321575"/>
          <a:ext cx="3143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309</xdr:row>
      <xdr:rowOff>28575</xdr:rowOff>
    </xdr:from>
    <xdr:ext cx="247650" cy="363310"/>
    <xdr:pic>
      <xdr:nvPicPr>
        <xdr:cNvPr id="302" name="THEMAH09314">
          <a:extLst>
            <a:ext uri="{FF2B5EF4-FFF2-40B4-BE49-F238E27FC236}">
              <a16:creationId xmlns:a16="http://schemas.microsoft.com/office/drawing/2014/main" id="{8EE07E9A-0887-4CA4-BB81-8A23465CC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647700" y="58512075"/>
          <a:ext cx="247650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310</xdr:row>
      <xdr:rowOff>28575</xdr:rowOff>
    </xdr:from>
    <xdr:ext cx="161925" cy="363311"/>
    <xdr:pic>
      <xdr:nvPicPr>
        <xdr:cNvPr id="303" name="THEMAP00216">
          <a:extLst>
            <a:ext uri="{FF2B5EF4-FFF2-40B4-BE49-F238E27FC236}">
              <a16:creationId xmlns:a16="http://schemas.microsoft.com/office/drawing/2014/main" id="{36638825-0930-4303-8274-CD3B4908C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647700" y="58702575"/>
          <a:ext cx="1619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311</xdr:row>
      <xdr:rowOff>28575</xdr:rowOff>
    </xdr:from>
    <xdr:ext cx="114300" cy="363311"/>
    <xdr:pic>
      <xdr:nvPicPr>
        <xdr:cNvPr id="304" name="THEMAP00718">
          <a:extLst>
            <a:ext uri="{FF2B5EF4-FFF2-40B4-BE49-F238E27FC236}">
              <a16:creationId xmlns:a16="http://schemas.microsoft.com/office/drawing/2014/main" id="{8FDD26BD-148F-4217-9AB4-0DD6315AA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647700" y="58893075"/>
          <a:ext cx="114300" cy="363311"/>
        </a:xfrm>
        <a:prstGeom prst="rect">
          <a:avLst/>
        </a:prstGeom>
      </xdr:spPr>
    </xdr:pic>
    <xdr:clientData/>
  </xdr:oneCellAnchor>
  <xdr:oneCellAnchor>
    <xdr:from>
      <xdr:col>2</xdr:col>
      <xdr:colOff>195262</xdr:colOff>
      <xdr:row>315</xdr:row>
      <xdr:rowOff>28575</xdr:rowOff>
    </xdr:from>
    <xdr:ext cx="180975" cy="363311"/>
    <xdr:pic>
      <xdr:nvPicPr>
        <xdr:cNvPr id="308" name="THEMAH06226">
          <a:extLst>
            <a:ext uri="{FF2B5EF4-FFF2-40B4-BE49-F238E27FC236}">
              <a16:creationId xmlns:a16="http://schemas.microsoft.com/office/drawing/2014/main" id="{67C93415-6023-4E2E-8CA1-4793B1248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1082278" y="50457497"/>
          <a:ext cx="18097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316</xdr:row>
      <xdr:rowOff>28575</xdr:rowOff>
    </xdr:from>
    <xdr:ext cx="276225" cy="363310"/>
    <xdr:pic>
      <xdr:nvPicPr>
        <xdr:cNvPr id="309" name="THEMAH08028">
          <a:extLst>
            <a:ext uri="{FF2B5EF4-FFF2-40B4-BE49-F238E27FC236}">
              <a16:creationId xmlns:a16="http://schemas.microsoft.com/office/drawing/2014/main" id="{C962D19D-D03F-4F7C-8FE7-89193C876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647700" y="59845575"/>
          <a:ext cx="276225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317</xdr:row>
      <xdr:rowOff>28575</xdr:rowOff>
    </xdr:from>
    <xdr:ext cx="161925" cy="363311"/>
    <xdr:pic>
      <xdr:nvPicPr>
        <xdr:cNvPr id="310" name="THEMAH08430">
          <a:extLst>
            <a:ext uri="{FF2B5EF4-FFF2-40B4-BE49-F238E27FC236}">
              <a16:creationId xmlns:a16="http://schemas.microsoft.com/office/drawing/2014/main" id="{38CED3AD-100B-441C-AE47-A6A503460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647700" y="60036075"/>
          <a:ext cx="1619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318</xdr:row>
      <xdr:rowOff>28575</xdr:rowOff>
    </xdr:from>
    <xdr:ext cx="352425" cy="253093"/>
    <xdr:pic>
      <xdr:nvPicPr>
        <xdr:cNvPr id="311" name="THEMAH09432">
          <a:extLst>
            <a:ext uri="{FF2B5EF4-FFF2-40B4-BE49-F238E27FC236}">
              <a16:creationId xmlns:a16="http://schemas.microsoft.com/office/drawing/2014/main" id="{29B188C9-573C-459C-911E-FA73ED9B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647700" y="60226575"/>
          <a:ext cx="352425" cy="253093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319</xdr:row>
      <xdr:rowOff>28575</xdr:rowOff>
    </xdr:from>
    <xdr:ext cx="352425" cy="338818"/>
    <xdr:pic>
      <xdr:nvPicPr>
        <xdr:cNvPr id="312" name="THEMAP02734">
          <a:extLst>
            <a:ext uri="{FF2B5EF4-FFF2-40B4-BE49-F238E27FC236}">
              <a16:creationId xmlns:a16="http://schemas.microsoft.com/office/drawing/2014/main" id="{DDEB69C5-1793-4190-83A7-85E70A0C3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647700" y="60417075"/>
          <a:ext cx="352425" cy="338818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320</xdr:row>
      <xdr:rowOff>28575</xdr:rowOff>
    </xdr:from>
    <xdr:ext cx="152400" cy="363311"/>
    <xdr:pic>
      <xdr:nvPicPr>
        <xdr:cNvPr id="313" name="THEMAP02836">
          <a:extLst>
            <a:ext uri="{FF2B5EF4-FFF2-40B4-BE49-F238E27FC236}">
              <a16:creationId xmlns:a16="http://schemas.microsoft.com/office/drawing/2014/main" id="{BBC1792B-0423-42F8-A520-46C830474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647700" y="60607575"/>
          <a:ext cx="152400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321</xdr:row>
      <xdr:rowOff>28575</xdr:rowOff>
    </xdr:from>
    <xdr:ext cx="352425" cy="214993"/>
    <xdr:pic>
      <xdr:nvPicPr>
        <xdr:cNvPr id="314" name="THEMAP03838">
          <a:extLst>
            <a:ext uri="{FF2B5EF4-FFF2-40B4-BE49-F238E27FC236}">
              <a16:creationId xmlns:a16="http://schemas.microsoft.com/office/drawing/2014/main" id="{5654EFDB-E255-4AF7-A0F2-D7AD63870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647700" y="60798075"/>
          <a:ext cx="352425" cy="214993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322</xdr:row>
      <xdr:rowOff>28575</xdr:rowOff>
    </xdr:from>
    <xdr:ext cx="152400" cy="363311"/>
    <xdr:pic>
      <xdr:nvPicPr>
        <xdr:cNvPr id="315" name="THEMAT02840">
          <a:extLst>
            <a:ext uri="{FF2B5EF4-FFF2-40B4-BE49-F238E27FC236}">
              <a16:creationId xmlns:a16="http://schemas.microsoft.com/office/drawing/2014/main" id="{33C577DD-CB37-4909-9A6E-1D120D48C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647700" y="60988575"/>
          <a:ext cx="152400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323</xdr:row>
      <xdr:rowOff>28575</xdr:rowOff>
    </xdr:from>
    <xdr:ext cx="57150" cy="363310"/>
    <xdr:pic>
      <xdr:nvPicPr>
        <xdr:cNvPr id="316" name="THEMAT03942">
          <a:extLst>
            <a:ext uri="{FF2B5EF4-FFF2-40B4-BE49-F238E27FC236}">
              <a16:creationId xmlns:a16="http://schemas.microsoft.com/office/drawing/2014/main" id="{BE86184D-80F2-4366-97F5-DD799AE2C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647700" y="61179075"/>
          <a:ext cx="57150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324</xdr:row>
      <xdr:rowOff>28575</xdr:rowOff>
    </xdr:from>
    <xdr:ext cx="76200" cy="363311"/>
    <xdr:pic>
      <xdr:nvPicPr>
        <xdr:cNvPr id="317" name="THEMAT04144">
          <a:extLst>
            <a:ext uri="{FF2B5EF4-FFF2-40B4-BE49-F238E27FC236}">
              <a16:creationId xmlns:a16="http://schemas.microsoft.com/office/drawing/2014/main" id="{15623B6A-1FF6-423E-8044-F8F6A0EF9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647700" y="61369575"/>
          <a:ext cx="76200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325</xdr:row>
      <xdr:rowOff>28575</xdr:rowOff>
    </xdr:from>
    <xdr:ext cx="228600" cy="363311"/>
    <xdr:pic>
      <xdr:nvPicPr>
        <xdr:cNvPr id="318" name="THEMAT04946">
          <a:extLst>
            <a:ext uri="{FF2B5EF4-FFF2-40B4-BE49-F238E27FC236}">
              <a16:creationId xmlns:a16="http://schemas.microsoft.com/office/drawing/2014/main" id="{C6335BD0-FCFE-4342-836E-75017CE69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647700" y="61560075"/>
          <a:ext cx="228600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326</xdr:row>
      <xdr:rowOff>28575</xdr:rowOff>
    </xdr:from>
    <xdr:ext cx="209550" cy="363310"/>
    <xdr:pic>
      <xdr:nvPicPr>
        <xdr:cNvPr id="319" name="THEMAH03548">
          <a:extLst>
            <a:ext uri="{FF2B5EF4-FFF2-40B4-BE49-F238E27FC236}">
              <a16:creationId xmlns:a16="http://schemas.microsoft.com/office/drawing/2014/main" id="{E705ABFF-0A2E-498F-AD3D-8784DF2D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647700" y="61750575"/>
          <a:ext cx="209550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327</xdr:row>
      <xdr:rowOff>28575</xdr:rowOff>
    </xdr:from>
    <xdr:ext cx="257175" cy="363311"/>
    <xdr:pic>
      <xdr:nvPicPr>
        <xdr:cNvPr id="320" name="THEMAH03650">
          <a:extLst>
            <a:ext uri="{FF2B5EF4-FFF2-40B4-BE49-F238E27FC236}">
              <a16:creationId xmlns:a16="http://schemas.microsoft.com/office/drawing/2014/main" id="{25E243E5-7ADB-4CCF-8536-C743C6567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647700" y="61941075"/>
          <a:ext cx="25717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328</xdr:row>
      <xdr:rowOff>28575</xdr:rowOff>
    </xdr:from>
    <xdr:ext cx="152400" cy="363311"/>
    <xdr:pic>
      <xdr:nvPicPr>
        <xdr:cNvPr id="321" name="THEMAH04852">
          <a:extLst>
            <a:ext uri="{FF2B5EF4-FFF2-40B4-BE49-F238E27FC236}">
              <a16:creationId xmlns:a16="http://schemas.microsoft.com/office/drawing/2014/main" id="{3C7EE456-D9C6-42CB-A541-A27DE358B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647700" y="62131575"/>
          <a:ext cx="152400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329</xdr:row>
      <xdr:rowOff>28575</xdr:rowOff>
    </xdr:from>
    <xdr:ext cx="180975" cy="363311"/>
    <xdr:pic>
      <xdr:nvPicPr>
        <xdr:cNvPr id="322" name="THEMAH05954">
          <a:extLst>
            <a:ext uri="{FF2B5EF4-FFF2-40B4-BE49-F238E27FC236}">
              <a16:creationId xmlns:a16="http://schemas.microsoft.com/office/drawing/2014/main" id="{3C83396C-1D5E-48DD-BA79-A73A2CF74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647700" y="62322075"/>
          <a:ext cx="18097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330</xdr:row>
      <xdr:rowOff>28575</xdr:rowOff>
    </xdr:from>
    <xdr:ext cx="152400" cy="363310"/>
    <xdr:pic>
      <xdr:nvPicPr>
        <xdr:cNvPr id="323" name="THEMAH06056">
          <a:extLst>
            <a:ext uri="{FF2B5EF4-FFF2-40B4-BE49-F238E27FC236}">
              <a16:creationId xmlns:a16="http://schemas.microsoft.com/office/drawing/2014/main" id="{54DAF63C-5A9A-4C22-9C14-8B912A828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647700" y="62512575"/>
          <a:ext cx="152400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331</xdr:row>
      <xdr:rowOff>28575</xdr:rowOff>
    </xdr:from>
    <xdr:ext cx="352425" cy="133350"/>
    <xdr:pic>
      <xdr:nvPicPr>
        <xdr:cNvPr id="324" name="THEMAP00158">
          <a:extLst>
            <a:ext uri="{FF2B5EF4-FFF2-40B4-BE49-F238E27FC236}">
              <a16:creationId xmlns:a16="http://schemas.microsoft.com/office/drawing/2014/main" id="{D51517C7-448D-491A-A736-92B65CBE1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647700" y="62703075"/>
          <a:ext cx="352425" cy="1333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332</xdr:row>
      <xdr:rowOff>28575</xdr:rowOff>
    </xdr:from>
    <xdr:ext cx="238125" cy="363311"/>
    <xdr:pic>
      <xdr:nvPicPr>
        <xdr:cNvPr id="325" name="THEMAP00860">
          <a:extLst>
            <a:ext uri="{FF2B5EF4-FFF2-40B4-BE49-F238E27FC236}">
              <a16:creationId xmlns:a16="http://schemas.microsoft.com/office/drawing/2014/main" id="{720252D7-001F-422E-B491-C04D54364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647700" y="62893575"/>
          <a:ext cx="2381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333</xdr:row>
      <xdr:rowOff>28575</xdr:rowOff>
    </xdr:from>
    <xdr:ext cx="200025" cy="363310"/>
    <xdr:pic>
      <xdr:nvPicPr>
        <xdr:cNvPr id="326" name="THEMAP01562">
          <a:extLst>
            <a:ext uri="{FF2B5EF4-FFF2-40B4-BE49-F238E27FC236}">
              <a16:creationId xmlns:a16="http://schemas.microsoft.com/office/drawing/2014/main" id="{FD9A48D0-4373-4968-A00C-84A19D0F7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647700" y="63084075"/>
          <a:ext cx="200025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334</xdr:row>
      <xdr:rowOff>28575</xdr:rowOff>
    </xdr:from>
    <xdr:ext cx="123825" cy="363311"/>
    <xdr:pic>
      <xdr:nvPicPr>
        <xdr:cNvPr id="327" name="THEMAP04664">
          <a:extLst>
            <a:ext uri="{FF2B5EF4-FFF2-40B4-BE49-F238E27FC236}">
              <a16:creationId xmlns:a16="http://schemas.microsoft.com/office/drawing/2014/main" id="{E5B33CC6-9D0A-425C-A0C5-D7023E687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647700" y="63274575"/>
          <a:ext cx="1238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335</xdr:row>
      <xdr:rowOff>28575</xdr:rowOff>
    </xdr:from>
    <xdr:ext cx="352425" cy="363311"/>
    <xdr:pic>
      <xdr:nvPicPr>
        <xdr:cNvPr id="328" name="THEMAP04866">
          <a:extLst>
            <a:ext uri="{FF2B5EF4-FFF2-40B4-BE49-F238E27FC236}">
              <a16:creationId xmlns:a16="http://schemas.microsoft.com/office/drawing/2014/main" id="{CEE9D31D-7264-4196-AE92-5AC0C7A40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647700" y="63465075"/>
          <a:ext cx="3524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336</xdr:row>
      <xdr:rowOff>28575</xdr:rowOff>
    </xdr:from>
    <xdr:ext cx="266700" cy="363311"/>
    <xdr:pic>
      <xdr:nvPicPr>
        <xdr:cNvPr id="329" name="THEMAT04468">
          <a:extLst>
            <a:ext uri="{FF2B5EF4-FFF2-40B4-BE49-F238E27FC236}">
              <a16:creationId xmlns:a16="http://schemas.microsoft.com/office/drawing/2014/main" id="{F7A0D2CE-3C9E-42CA-B122-7E4542EE0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647700" y="63655575"/>
          <a:ext cx="266700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337</xdr:row>
      <xdr:rowOff>28575</xdr:rowOff>
    </xdr:from>
    <xdr:ext cx="352425" cy="363310"/>
    <xdr:pic>
      <xdr:nvPicPr>
        <xdr:cNvPr id="330" name="THEMAP02170">
          <a:extLst>
            <a:ext uri="{FF2B5EF4-FFF2-40B4-BE49-F238E27FC236}">
              <a16:creationId xmlns:a16="http://schemas.microsoft.com/office/drawing/2014/main" id="{ED9BCAF2-39DA-45F9-B994-B075AC5EE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647700" y="63846075"/>
          <a:ext cx="352425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338</xdr:row>
      <xdr:rowOff>28575</xdr:rowOff>
    </xdr:from>
    <xdr:ext cx="152400" cy="363311"/>
    <xdr:pic>
      <xdr:nvPicPr>
        <xdr:cNvPr id="331" name="THEMAP03072">
          <a:extLst>
            <a:ext uri="{FF2B5EF4-FFF2-40B4-BE49-F238E27FC236}">
              <a16:creationId xmlns:a16="http://schemas.microsoft.com/office/drawing/2014/main" id="{BA5A02B1-9F9E-4FAC-A1F7-A6FF4095C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647700" y="64036575"/>
          <a:ext cx="152400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339</xdr:row>
      <xdr:rowOff>28575</xdr:rowOff>
    </xdr:from>
    <xdr:ext cx="352425" cy="243568"/>
    <xdr:pic>
      <xdr:nvPicPr>
        <xdr:cNvPr id="332" name="THEMAP03274">
          <a:extLst>
            <a:ext uri="{FF2B5EF4-FFF2-40B4-BE49-F238E27FC236}">
              <a16:creationId xmlns:a16="http://schemas.microsoft.com/office/drawing/2014/main" id="{E56C10C7-58E0-4AC2-857A-4C642CDA1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647700" y="64227075"/>
          <a:ext cx="352425" cy="243568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340</xdr:row>
      <xdr:rowOff>28575</xdr:rowOff>
    </xdr:from>
    <xdr:ext cx="352425" cy="234043"/>
    <xdr:pic>
      <xdr:nvPicPr>
        <xdr:cNvPr id="333" name="THEMAP04176">
          <a:extLst>
            <a:ext uri="{FF2B5EF4-FFF2-40B4-BE49-F238E27FC236}">
              <a16:creationId xmlns:a16="http://schemas.microsoft.com/office/drawing/2014/main" id="{B480F387-2663-48C3-AF70-3167438E2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647700" y="64417575"/>
          <a:ext cx="352425" cy="234043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341</xdr:row>
      <xdr:rowOff>28575</xdr:rowOff>
    </xdr:from>
    <xdr:ext cx="171450" cy="363311"/>
    <xdr:pic>
      <xdr:nvPicPr>
        <xdr:cNvPr id="334" name="THEMAT01678">
          <a:extLst>
            <a:ext uri="{FF2B5EF4-FFF2-40B4-BE49-F238E27FC236}">
              <a16:creationId xmlns:a16="http://schemas.microsoft.com/office/drawing/2014/main" id="{FD8921C1-EE38-4AB0-A030-56FFF9F3E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647700" y="64608075"/>
          <a:ext cx="171450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342</xdr:row>
      <xdr:rowOff>28575</xdr:rowOff>
    </xdr:from>
    <xdr:ext cx="171450" cy="363311"/>
    <xdr:pic>
      <xdr:nvPicPr>
        <xdr:cNvPr id="335" name="THEMAT01780">
          <a:extLst>
            <a:ext uri="{FF2B5EF4-FFF2-40B4-BE49-F238E27FC236}">
              <a16:creationId xmlns:a16="http://schemas.microsoft.com/office/drawing/2014/main" id="{CEBF92A4-2125-44F0-B43E-E6A8ADD4A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647700" y="64798575"/>
          <a:ext cx="171450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343</xdr:row>
      <xdr:rowOff>28575</xdr:rowOff>
    </xdr:from>
    <xdr:ext cx="180975" cy="363311"/>
    <xdr:pic>
      <xdr:nvPicPr>
        <xdr:cNvPr id="336" name="THEMAT02182">
          <a:extLst>
            <a:ext uri="{FF2B5EF4-FFF2-40B4-BE49-F238E27FC236}">
              <a16:creationId xmlns:a16="http://schemas.microsoft.com/office/drawing/2014/main" id="{27E6F07B-0C3E-42F0-863B-C0CDB52E8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647700" y="64989075"/>
          <a:ext cx="18097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344</xdr:row>
      <xdr:rowOff>28575</xdr:rowOff>
    </xdr:from>
    <xdr:ext cx="171450" cy="363310"/>
    <xdr:pic>
      <xdr:nvPicPr>
        <xdr:cNvPr id="337" name="THEMAT04584">
          <a:extLst>
            <a:ext uri="{FF2B5EF4-FFF2-40B4-BE49-F238E27FC236}">
              <a16:creationId xmlns:a16="http://schemas.microsoft.com/office/drawing/2014/main" id="{5D21A5C7-3357-428F-8C5B-AE6807C68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647700" y="65179575"/>
          <a:ext cx="171450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345</xdr:row>
      <xdr:rowOff>28575</xdr:rowOff>
    </xdr:from>
    <xdr:ext cx="114300" cy="363311"/>
    <xdr:pic>
      <xdr:nvPicPr>
        <xdr:cNvPr id="338" name="THEMAT08386">
          <a:extLst>
            <a:ext uri="{FF2B5EF4-FFF2-40B4-BE49-F238E27FC236}">
              <a16:creationId xmlns:a16="http://schemas.microsoft.com/office/drawing/2014/main" id="{000B717F-CA60-4CA4-BFF2-7D162FFFB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647700" y="65370075"/>
          <a:ext cx="114300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346</xdr:row>
      <xdr:rowOff>28575</xdr:rowOff>
    </xdr:from>
    <xdr:ext cx="180975" cy="363311"/>
    <xdr:pic>
      <xdr:nvPicPr>
        <xdr:cNvPr id="339" name="THEMAH02088">
          <a:extLst>
            <a:ext uri="{FF2B5EF4-FFF2-40B4-BE49-F238E27FC236}">
              <a16:creationId xmlns:a16="http://schemas.microsoft.com/office/drawing/2014/main" id="{2F6B2310-1366-4294-9F7C-8C7762CD2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647700" y="65560575"/>
          <a:ext cx="18097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347</xdr:row>
      <xdr:rowOff>28575</xdr:rowOff>
    </xdr:from>
    <xdr:ext cx="352425" cy="186418"/>
    <xdr:pic>
      <xdr:nvPicPr>
        <xdr:cNvPr id="340" name="THEMAH02290">
          <a:extLst>
            <a:ext uri="{FF2B5EF4-FFF2-40B4-BE49-F238E27FC236}">
              <a16:creationId xmlns:a16="http://schemas.microsoft.com/office/drawing/2014/main" id="{E5250269-6DA3-45F1-996F-DF3291855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647700" y="65751075"/>
          <a:ext cx="352425" cy="186418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348</xdr:row>
      <xdr:rowOff>28575</xdr:rowOff>
    </xdr:from>
    <xdr:ext cx="352425" cy="363311"/>
    <xdr:pic>
      <xdr:nvPicPr>
        <xdr:cNvPr id="341" name="THEMAH04692">
          <a:extLst>
            <a:ext uri="{FF2B5EF4-FFF2-40B4-BE49-F238E27FC236}">
              <a16:creationId xmlns:a16="http://schemas.microsoft.com/office/drawing/2014/main" id="{9678CD8F-1E63-496E-AB10-DE9B8B695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647700" y="65941575"/>
          <a:ext cx="3524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349</xdr:row>
      <xdr:rowOff>28575</xdr:rowOff>
    </xdr:from>
    <xdr:ext cx="352425" cy="272143"/>
    <xdr:pic>
      <xdr:nvPicPr>
        <xdr:cNvPr id="342" name="THEMAH08194">
          <a:extLst>
            <a:ext uri="{FF2B5EF4-FFF2-40B4-BE49-F238E27FC236}">
              <a16:creationId xmlns:a16="http://schemas.microsoft.com/office/drawing/2014/main" id="{A1A8152B-E387-464E-8991-0A11FDED7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647700" y="66132075"/>
          <a:ext cx="352425" cy="272143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350</xdr:row>
      <xdr:rowOff>28575</xdr:rowOff>
    </xdr:from>
    <xdr:ext cx="228600" cy="363311"/>
    <xdr:pic>
      <xdr:nvPicPr>
        <xdr:cNvPr id="343" name="THEMAH08896">
          <a:extLst>
            <a:ext uri="{FF2B5EF4-FFF2-40B4-BE49-F238E27FC236}">
              <a16:creationId xmlns:a16="http://schemas.microsoft.com/office/drawing/2014/main" id="{AAEA4724-8492-49E5-87C8-D139FC425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647700" y="66322575"/>
          <a:ext cx="228600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351</xdr:row>
      <xdr:rowOff>28575</xdr:rowOff>
    </xdr:from>
    <xdr:ext cx="247650" cy="363310"/>
    <xdr:pic>
      <xdr:nvPicPr>
        <xdr:cNvPr id="344" name="THEMAP00398">
          <a:extLst>
            <a:ext uri="{FF2B5EF4-FFF2-40B4-BE49-F238E27FC236}">
              <a16:creationId xmlns:a16="http://schemas.microsoft.com/office/drawing/2014/main" id="{076D6A7F-E3DE-49B2-B54B-77EE14186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647700" y="66513075"/>
          <a:ext cx="247650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352</xdr:row>
      <xdr:rowOff>28575</xdr:rowOff>
    </xdr:from>
    <xdr:ext cx="219075" cy="363311"/>
    <xdr:pic>
      <xdr:nvPicPr>
        <xdr:cNvPr id="345" name="THEMAP005100">
          <a:extLst>
            <a:ext uri="{FF2B5EF4-FFF2-40B4-BE49-F238E27FC236}">
              <a16:creationId xmlns:a16="http://schemas.microsoft.com/office/drawing/2014/main" id="{22938FD8-D73D-46E5-B5FD-6061C7DCB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647700" y="66703575"/>
          <a:ext cx="21907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353</xdr:row>
      <xdr:rowOff>28575</xdr:rowOff>
    </xdr:from>
    <xdr:ext cx="200025" cy="363311"/>
    <xdr:pic>
      <xdr:nvPicPr>
        <xdr:cNvPr id="346" name="THEMAP006102">
          <a:extLst>
            <a:ext uri="{FF2B5EF4-FFF2-40B4-BE49-F238E27FC236}">
              <a16:creationId xmlns:a16="http://schemas.microsoft.com/office/drawing/2014/main" id="{F51D989C-A5D5-4719-B75F-1C5EF0D48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647700" y="66894075"/>
          <a:ext cx="2000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354</xdr:row>
      <xdr:rowOff>28575</xdr:rowOff>
    </xdr:from>
    <xdr:ext cx="133350" cy="363310"/>
    <xdr:pic>
      <xdr:nvPicPr>
        <xdr:cNvPr id="347" name="THEMAP010104">
          <a:extLst>
            <a:ext uri="{FF2B5EF4-FFF2-40B4-BE49-F238E27FC236}">
              <a16:creationId xmlns:a16="http://schemas.microsoft.com/office/drawing/2014/main" id="{8E092B9A-5C67-4AC3-A53B-83CFD9547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647700" y="67084575"/>
          <a:ext cx="133350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355</xdr:row>
      <xdr:rowOff>28575</xdr:rowOff>
    </xdr:from>
    <xdr:ext cx="171450" cy="363311"/>
    <xdr:pic>
      <xdr:nvPicPr>
        <xdr:cNvPr id="348" name="THEMAP014106">
          <a:extLst>
            <a:ext uri="{FF2B5EF4-FFF2-40B4-BE49-F238E27FC236}">
              <a16:creationId xmlns:a16="http://schemas.microsoft.com/office/drawing/2014/main" id="{D5701E3A-D175-4369-A146-618DB2AE0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647700" y="67275075"/>
          <a:ext cx="171450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356</xdr:row>
      <xdr:rowOff>28575</xdr:rowOff>
    </xdr:from>
    <xdr:ext cx="276225" cy="363311"/>
    <xdr:pic>
      <xdr:nvPicPr>
        <xdr:cNvPr id="349" name="THEMAP019108">
          <a:extLst>
            <a:ext uri="{FF2B5EF4-FFF2-40B4-BE49-F238E27FC236}">
              <a16:creationId xmlns:a16="http://schemas.microsoft.com/office/drawing/2014/main" id="{54BD97C3-E33F-4E51-9093-53115674D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647700" y="67465575"/>
          <a:ext cx="2762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357</xdr:row>
      <xdr:rowOff>28575</xdr:rowOff>
    </xdr:from>
    <xdr:ext cx="200025" cy="363311"/>
    <xdr:pic>
      <xdr:nvPicPr>
        <xdr:cNvPr id="350" name="THEMAP022110">
          <a:extLst>
            <a:ext uri="{FF2B5EF4-FFF2-40B4-BE49-F238E27FC236}">
              <a16:creationId xmlns:a16="http://schemas.microsoft.com/office/drawing/2014/main" id="{FA3D9AD1-6A3B-4CFF-9BB7-0D4FD4D3B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647700" y="67656075"/>
          <a:ext cx="2000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358</xdr:row>
      <xdr:rowOff>28575</xdr:rowOff>
    </xdr:from>
    <xdr:ext cx="352425" cy="195942"/>
    <xdr:pic>
      <xdr:nvPicPr>
        <xdr:cNvPr id="351" name="THEMAP024112">
          <a:extLst>
            <a:ext uri="{FF2B5EF4-FFF2-40B4-BE49-F238E27FC236}">
              <a16:creationId xmlns:a16="http://schemas.microsoft.com/office/drawing/2014/main" id="{4FC85CFC-36CB-4A1D-A3B5-76E7008D6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647700" y="67846575"/>
          <a:ext cx="352425" cy="195942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359</xdr:row>
      <xdr:rowOff>28575</xdr:rowOff>
    </xdr:from>
    <xdr:ext cx="161925" cy="363311"/>
    <xdr:pic>
      <xdr:nvPicPr>
        <xdr:cNvPr id="352" name="THEMAP026114">
          <a:extLst>
            <a:ext uri="{FF2B5EF4-FFF2-40B4-BE49-F238E27FC236}">
              <a16:creationId xmlns:a16="http://schemas.microsoft.com/office/drawing/2014/main" id="{82C1D0F3-5CB3-4DA6-ACDA-2F2D05120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647700" y="68037075"/>
          <a:ext cx="1619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360</xdr:row>
      <xdr:rowOff>28575</xdr:rowOff>
    </xdr:from>
    <xdr:ext cx="161925" cy="363311"/>
    <xdr:pic>
      <xdr:nvPicPr>
        <xdr:cNvPr id="353" name="THEMAP031116">
          <a:extLst>
            <a:ext uri="{FF2B5EF4-FFF2-40B4-BE49-F238E27FC236}">
              <a16:creationId xmlns:a16="http://schemas.microsoft.com/office/drawing/2014/main" id="{818BF1B6-A72B-4F24-9F13-B24E38838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647700" y="68227575"/>
          <a:ext cx="1619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361</xdr:row>
      <xdr:rowOff>28575</xdr:rowOff>
    </xdr:from>
    <xdr:ext cx="200025" cy="363310"/>
    <xdr:pic>
      <xdr:nvPicPr>
        <xdr:cNvPr id="354" name="THEMAP035118">
          <a:extLst>
            <a:ext uri="{FF2B5EF4-FFF2-40B4-BE49-F238E27FC236}">
              <a16:creationId xmlns:a16="http://schemas.microsoft.com/office/drawing/2014/main" id="{AE0A8C3F-CDDE-45CD-884A-78D0DECD8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647700" y="68418075"/>
          <a:ext cx="200025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362</xdr:row>
      <xdr:rowOff>28575</xdr:rowOff>
    </xdr:from>
    <xdr:ext cx="352425" cy="338818"/>
    <xdr:pic>
      <xdr:nvPicPr>
        <xdr:cNvPr id="355" name="THEMAP036120">
          <a:extLst>
            <a:ext uri="{FF2B5EF4-FFF2-40B4-BE49-F238E27FC236}">
              <a16:creationId xmlns:a16="http://schemas.microsoft.com/office/drawing/2014/main" id="{F7B2680B-0C2D-4F91-A223-B0BF52A71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647700" y="68608575"/>
          <a:ext cx="352425" cy="338818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363</xdr:row>
      <xdr:rowOff>28575</xdr:rowOff>
    </xdr:from>
    <xdr:ext cx="209550" cy="363311"/>
    <xdr:pic>
      <xdr:nvPicPr>
        <xdr:cNvPr id="356" name="THEMAP037122">
          <a:extLst>
            <a:ext uri="{FF2B5EF4-FFF2-40B4-BE49-F238E27FC236}">
              <a16:creationId xmlns:a16="http://schemas.microsoft.com/office/drawing/2014/main" id="{8D88A4D7-CE16-4D2E-9901-70FEFCF68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647700" y="68799075"/>
          <a:ext cx="209550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364</xdr:row>
      <xdr:rowOff>28575</xdr:rowOff>
    </xdr:from>
    <xdr:ext cx="219075" cy="363311"/>
    <xdr:pic>
      <xdr:nvPicPr>
        <xdr:cNvPr id="357" name="THEMAP039124">
          <a:extLst>
            <a:ext uri="{FF2B5EF4-FFF2-40B4-BE49-F238E27FC236}">
              <a16:creationId xmlns:a16="http://schemas.microsoft.com/office/drawing/2014/main" id="{098DED97-44B4-4075-A674-B20B593DC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647700" y="68989575"/>
          <a:ext cx="21907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365</xdr:row>
      <xdr:rowOff>28575</xdr:rowOff>
    </xdr:from>
    <xdr:ext cx="190500" cy="363310"/>
    <xdr:pic>
      <xdr:nvPicPr>
        <xdr:cNvPr id="358" name="THEMAP044126">
          <a:extLst>
            <a:ext uri="{FF2B5EF4-FFF2-40B4-BE49-F238E27FC236}">
              <a16:creationId xmlns:a16="http://schemas.microsoft.com/office/drawing/2014/main" id="{FFD7878B-6EF9-49EA-AAE1-343DBC9E0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647700" y="69180075"/>
          <a:ext cx="190500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366</xdr:row>
      <xdr:rowOff>28575</xdr:rowOff>
    </xdr:from>
    <xdr:ext cx="238125" cy="363311"/>
    <xdr:pic>
      <xdr:nvPicPr>
        <xdr:cNvPr id="359" name="THEMAT002128">
          <a:extLst>
            <a:ext uri="{FF2B5EF4-FFF2-40B4-BE49-F238E27FC236}">
              <a16:creationId xmlns:a16="http://schemas.microsoft.com/office/drawing/2014/main" id="{ED69C41F-B5B8-4F7C-86A4-711FBFE28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647700" y="69370575"/>
          <a:ext cx="2381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367</xdr:row>
      <xdr:rowOff>28575</xdr:rowOff>
    </xdr:from>
    <xdr:ext cx="142875" cy="363311"/>
    <xdr:pic>
      <xdr:nvPicPr>
        <xdr:cNvPr id="360" name="THEMAT027130">
          <a:extLst>
            <a:ext uri="{FF2B5EF4-FFF2-40B4-BE49-F238E27FC236}">
              <a16:creationId xmlns:a16="http://schemas.microsoft.com/office/drawing/2014/main" id="{7F0DB7B8-6D3D-4631-9FCB-A00F7D7C4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647700" y="69561075"/>
          <a:ext cx="14287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368</xdr:row>
      <xdr:rowOff>28575</xdr:rowOff>
    </xdr:from>
    <xdr:ext cx="209550" cy="363310"/>
    <xdr:pic>
      <xdr:nvPicPr>
        <xdr:cNvPr id="361" name="THEMAT080132">
          <a:extLst>
            <a:ext uri="{FF2B5EF4-FFF2-40B4-BE49-F238E27FC236}">
              <a16:creationId xmlns:a16="http://schemas.microsoft.com/office/drawing/2014/main" id="{4799E231-6173-461D-9B19-E81BC6947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647700" y="69751575"/>
          <a:ext cx="209550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369</xdr:row>
      <xdr:rowOff>28575</xdr:rowOff>
    </xdr:from>
    <xdr:ext cx="152400" cy="363311"/>
    <xdr:pic>
      <xdr:nvPicPr>
        <xdr:cNvPr id="362" name="THEMAT084134">
          <a:extLst>
            <a:ext uri="{FF2B5EF4-FFF2-40B4-BE49-F238E27FC236}">
              <a16:creationId xmlns:a16="http://schemas.microsoft.com/office/drawing/2014/main" id="{852AF4C5-B699-4108-A7C8-1BEF81460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647700" y="69942075"/>
          <a:ext cx="152400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370</xdr:row>
      <xdr:rowOff>28575</xdr:rowOff>
    </xdr:from>
    <xdr:ext cx="352425" cy="95250"/>
    <xdr:pic>
      <xdr:nvPicPr>
        <xdr:cNvPr id="363" name="THEMAT090136">
          <a:extLst>
            <a:ext uri="{FF2B5EF4-FFF2-40B4-BE49-F238E27FC236}">
              <a16:creationId xmlns:a16="http://schemas.microsoft.com/office/drawing/2014/main" id="{A3DEDBBD-EBA1-482E-B3F9-217131292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647700" y="70132575"/>
          <a:ext cx="352425" cy="952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371</xdr:row>
      <xdr:rowOff>28575</xdr:rowOff>
    </xdr:from>
    <xdr:ext cx="276225" cy="363311"/>
    <xdr:pic>
      <xdr:nvPicPr>
        <xdr:cNvPr id="364" name="THEMAP012138">
          <a:extLst>
            <a:ext uri="{FF2B5EF4-FFF2-40B4-BE49-F238E27FC236}">
              <a16:creationId xmlns:a16="http://schemas.microsoft.com/office/drawing/2014/main" id="{6CD25998-D85A-4258-B2A9-D2FE07703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647700" y="70323075"/>
          <a:ext cx="2762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372</xdr:row>
      <xdr:rowOff>28575</xdr:rowOff>
    </xdr:from>
    <xdr:ext cx="276225" cy="363310"/>
    <xdr:pic>
      <xdr:nvPicPr>
        <xdr:cNvPr id="365" name="THEMAP013140">
          <a:extLst>
            <a:ext uri="{FF2B5EF4-FFF2-40B4-BE49-F238E27FC236}">
              <a16:creationId xmlns:a16="http://schemas.microsoft.com/office/drawing/2014/main" id="{03BC6F57-F6E6-4554-B9F0-1C481BA8D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647700" y="70513575"/>
          <a:ext cx="276225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373</xdr:row>
      <xdr:rowOff>28575</xdr:rowOff>
    </xdr:from>
    <xdr:ext cx="352425" cy="152400"/>
    <xdr:pic>
      <xdr:nvPicPr>
        <xdr:cNvPr id="366" name="THEMAP020142">
          <a:extLst>
            <a:ext uri="{FF2B5EF4-FFF2-40B4-BE49-F238E27FC236}">
              <a16:creationId xmlns:a16="http://schemas.microsoft.com/office/drawing/2014/main" id="{94FD1B6E-8454-4651-9AC0-B83240C13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647700" y="70704075"/>
          <a:ext cx="352425" cy="15240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374</xdr:row>
      <xdr:rowOff>28575</xdr:rowOff>
    </xdr:from>
    <xdr:ext cx="190500" cy="363311"/>
    <xdr:pic>
      <xdr:nvPicPr>
        <xdr:cNvPr id="367" name="THEMAP023144">
          <a:extLst>
            <a:ext uri="{FF2B5EF4-FFF2-40B4-BE49-F238E27FC236}">
              <a16:creationId xmlns:a16="http://schemas.microsoft.com/office/drawing/2014/main" id="{7C19F8EE-6855-484A-B6D3-595EEF1A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647700" y="70894575"/>
          <a:ext cx="190500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375</xdr:row>
      <xdr:rowOff>28575</xdr:rowOff>
    </xdr:from>
    <xdr:ext cx="352425" cy="272143"/>
    <xdr:pic>
      <xdr:nvPicPr>
        <xdr:cNvPr id="368" name="THEMAP025146">
          <a:extLst>
            <a:ext uri="{FF2B5EF4-FFF2-40B4-BE49-F238E27FC236}">
              <a16:creationId xmlns:a16="http://schemas.microsoft.com/office/drawing/2014/main" id="{24B01942-4E09-47E5-9CC9-7DB209199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647700" y="71085075"/>
          <a:ext cx="352425" cy="272143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376</xdr:row>
      <xdr:rowOff>28575</xdr:rowOff>
    </xdr:from>
    <xdr:ext cx="200025" cy="363311"/>
    <xdr:pic>
      <xdr:nvPicPr>
        <xdr:cNvPr id="369" name="THEMAP033148">
          <a:extLst>
            <a:ext uri="{FF2B5EF4-FFF2-40B4-BE49-F238E27FC236}">
              <a16:creationId xmlns:a16="http://schemas.microsoft.com/office/drawing/2014/main" id="{989B6345-0276-4A3F-A983-220C8D6E0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647700" y="71275575"/>
          <a:ext cx="2000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377</xdr:row>
      <xdr:rowOff>28575</xdr:rowOff>
    </xdr:from>
    <xdr:ext cx="161925" cy="363311"/>
    <xdr:pic>
      <xdr:nvPicPr>
        <xdr:cNvPr id="370" name="THEMAP034150">
          <a:extLst>
            <a:ext uri="{FF2B5EF4-FFF2-40B4-BE49-F238E27FC236}">
              <a16:creationId xmlns:a16="http://schemas.microsoft.com/office/drawing/2014/main" id="{A90D287C-EA7D-48B9-9CB7-F8878327F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647700" y="71466075"/>
          <a:ext cx="1619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378</xdr:row>
      <xdr:rowOff>28575</xdr:rowOff>
    </xdr:from>
    <xdr:ext cx="352425" cy="205468"/>
    <xdr:pic>
      <xdr:nvPicPr>
        <xdr:cNvPr id="371" name="THEMAT019152">
          <a:extLst>
            <a:ext uri="{FF2B5EF4-FFF2-40B4-BE49-F238E27FC236}">
              <a16:creationId xmlns:a16="http://schemas.microsoft.com/office/drawing/2014/main" id="{ED2DC30A-5974-45AD-88AF-5D0A65677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647700" y="71656575"/>
          <a:ext cx="352425" cy="205468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379</xdr:row>
      <xdr:rowOff>28575</xdr:rowOff>
    </xdr:from>
    <xdr:ext cx="238125" cy="363310"/>
    <xdr:pic>
      <xdr:nvPicPr>
        <xdr:cNvPr id="372" name="THEMAT036154">
          <a:extLst>
            <a:ext uri="{FF2B5EF4-FFF2-40B4-BE49-F238E27FC236}">
              <a16:creationId xmlns:a16="http://schemas.microsoft.com/office/drawing/2014/main" id="{77BB2D39-35F8-4DC8-B0D4-8A7AD1C88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647700" y="71847075"/>
          <a:ext cx="238125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380</xdr:row>
      <xdr:rowOff>28575</xdr:rowOff>
    </xdr:from>
    <xdr:ext cx="152400" cy="363311"/>
    <xdr:pic>
      <xdr:nvPicPr>
        <xdr:cNvPr id="373" name="THEMAP043156">
          <a:extLst>
            <a:ext uri="{FF2B5EF4-FFF2-40B4-BE49-F238E27FC236}">
              <a16:creationId xmlns:a16="http://schemas.microsoft.com/office/drawing/2014/main" id="{AFD96085-81C8-47AA-A2F0-316337C47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647700" y="72037575"/>
          <a:ext cx="152400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381</xdr:row>
      <xdr:rowOff>28575</xdr:rowOff>
    </xdr:from>
    <xdr:ext cx="247650" cy="363311"/>
    <xdr:pic>
      <xdr:nvPicPr>
        <xdr:cNvPr id="374" name="THEMAT013158">
          <a:extLst>
            <a:ext uri="{FF2B5EF4-FFF2-40B4-BE49-F238E27FC236}">
              <a16:creationId xmlns:a16="http://schemas.microsoft.com/office/drawing/2014/main" id="{4808B8EF-5124-439B-98B8-B49D52A97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647700" y="72228075"/>
          <a:ext cx="247650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382</xdr:row>
      <xdr:rowOff>28575</xdr:rowOff>
    </xdr:from>
    <xdr:ext cx="209550" cy="363310"/>
    <xdr:pic>
      <xdr:nvPicPr>
        <xdr:cNvPr id="375" name="THEMAP011160">
          <a:extLst>
            <a:ext uri="{FF2B5EF4-FFF2-40B4-BE49-F238E27FC236}">
              <a16:creationId xmlns:a16="http://schemas.microsoft.com/office/drawing/2014/main" id="{EA1E0ACB-4F88-46EF-8941-0375DB781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647700" y="72418575"/>
          <a:ext cx="209550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384</xdr:row>
      <xdr:rowOff>28576</xdr:rowOff>
    </xdr:from>
    <xdr:ext cx="368754" cy="368754"/>
    <xdr:pic>
      <xdr:nvPicPr>
        <xdr:cNvPr id="376" name="PREG000374">
          <a:extLst>
            <a:ext uri="{FF2B5EF4-FFF2-40B4-BE49-F238E27FC236}">
              <a16:creationId xmlns:a16="http://schemas.microsoft.com/office/drawing/2014/main" id="{57095540-2D1A-42E6-B29A-203DCFA23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647700" y="72799576"/>
          <a:ext cx="368754" cy="36875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385</xdr:row>
      <xdr:rowOff>28575</xdr:rowOff>
    </xdr:from>
    <xdr:ext cx="423182" cy="423182"/>
    <xdr:pic>
      <xdr:nvPicPr>
        <xdr:cNvPr id="377" name="PREG000386">
          <a:extLst>
            <a:ext uri="{FF2B5EF4-FFF2-40B4-BE49-F238E27FC236}">
              <a16:creationId xmlns:a16="http://schemas.microsoft.com/office/drawing/2014/main" id="{114C5BC9-E5CF-426C-835C-8928BA625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647700" y="72990075"/>
          <a:ext cx="423182" cy="423182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386</xdr:row>
      <xdr:rowOff>28575</xdr:rowOff>
    </xdr:from>
    <xdr:ext cx="368754" cy="368754"/>
    <xdr:pic>
      <xdr:nvPicPr>
        <xdr:cNvPr id="378" name="PREG000398">
          <a:extLst>
            <a:ext uri="{FF2B5EF4-FFF2-40B4-BE49-F238E27FC236}">
              <a16:creationId xmlns:a16="http://schemas.microsoft.com/office/drawing/2014/main" id="{0909E94A-3ADC-4597-8850-CCE6201C9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647700" y="73180575"/>
          <a:ext cx="368754" cy="36875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387</xdr:row>
      <xdr:rowOff>28575</xdr:rowOff>
    </xdr:from>
    <xdr:ext cx="395968" cy="395968"/>
    <xdr:pic>
      <xdr:nvPicPr>
        <xdr:cNvPr id="379" name="PREG0004010">
          <a:extLst>
            <a:ext uri="{FF2B5EF4-FFF2-40B4-BE49-F238E27FC236}">
              <a16:creationId xmlns:a16="http://schemas.microsoft.com/office/drawing/2014/main" id="{2134D39A-B569-450E-970E-C3D9B9641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647700" y="73371075"/>
          <a:ext cx="395968" cy="395968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388</xdr:row>
      <xdr:rowOff>28575</xdr:rowOff>
    </xdr:from>
    <xdr:ext cx="455839" cy="457427"/>
    <xdr:pic>
      <xdr:nvPicPr>
        <xdr:cNvPr id="380" name="PREG0004112">
          <a:extLst>
            <a:ext uri="{FF2B5EF4-FFF2-40B4-BE49-F238E27FC236}">
              <a16:creationId xmlns:a16="http://schemas.microsoft.com/office/drawing/2014/main" id="{16FC925B-3CF2-4618-B76F-ED926E84F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647700" y="73561575"/>
          <a:ext cx="455839" cy="45742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389</xdr:row>
      <xdr:rowOff>28575</xdr:rowOff>
    </xdr:from>
    <xdr:ext cx="406854" cy="406854"/>
    <xdr:pic>
      <xdr:nvPicPr>
        <xdr:cNvPr id="381" name="PREG0004214">
          <a:extLst>
            <a:ext uri="{FF2B5EF4-FFF2-40B4-BE49-F238E27FC236}">
              <a16:creationId xmlns:a16="http://schemas.microsoft.com/office/drawing/2014/main" id="{13A1383C-4D5E-4369-912F-BA5C33810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647700" y="73752075"/>
          <a:ext cx="406854" cy="40685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390</xdr:row>
      <xdr:rowOff>28575</xdr:rowOff>
    </xdr:from>
    <xdr:ext cx="412297" cy="412297"/>
    <xdr:pic>
      <xdr:nvPicPr>
        <xdr:cNvPr id="382" name="PREG0004316">
          <a:extLst>
            <a:ext uri="{FF2B5EF4-FFF2-40B4-BE49-F238E27FC236}">
              <a16:creationId xmlns:a16="http://schemas.microsoft.com/office/drawing/2014/main" id="{4BC45BDC-7CFF-4315-AA99-617287677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647700" y="73942575"/>
          <a:ext cx="412297" cy="41229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391</xdr:row>
      <xdr:rowOff>28575</xdr:rowOff>
    </xdr:from>
    <xdr:ext cx="450397" cy="450397"/>
    <xdr:pic>
      <xdr:nvPicPr>
        <xdr:cNvPr id="383" name="PREG0004418">
          <a:extLst>
            <a:ext uri="{FF2B5EF4-FFF2-40B4-BE49-F238E27FC236}">
              <a16:creationId xmlns:a16="http://schemas.microsoft.com/office/drawing/2014/main" id="{8EB7F5D3-2945-410A-94B8-8A00A1EDB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647700" y="74133075"/>
          <a:ext cx="450397" cy="45039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392</xdr:row>
      <xdr:rowOff>28575</xdr:rowOff>
    </xdr:from>
    <xdr:ext cx="385082" cy="385082"/>
    <xdr:pic>
      <xdr:nvPicPr>
        <xdr:cNvPr id="384" name="PREG0004520">
          <a:extLst>
            <a:ext uri="{FF2B5EF4-FFF2-40B4-BE49-F238E27FC236}">
              <a16:creationId xmlns:a16="http://schemas.microsoft.com/office/drawing/2014/main" id="{D6E59D91-DEC3-4C67-8CB8-27ACDA8DF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647700" y="74323575"/>
          <a:ext cx="385082" cy="385082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393</xdr:row>
      <xdr:rowOff>28575</xdr:rowOff>
    </xdr:from>
    <xdr:ext cx="439511" cy="439511"/>
    <xdr:pic>
      <xdr:nvPicPr>
        <xdr:cNvPr id="385" name="PREG0004622">
          <a:extLst>
            <a:ext uri="{FF2B5EF4-FFF2-40B4-BE49-F238E27FC236}">
              <a16:creationId xmlns:a16="http://schemas.microsoft.com/office/drawing/2014/main" id="{BE1E6AA7-EE74-492A-A225-BBBEEF817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647700" y="74514075"/>
          <a:ext cx="439511" cy="4395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394</xdr:row>
      <xdr:rowOff>28575</xdr:rowOff>
    </xdr:from>
    <xdr:ext cx="423182" cy="423182"/>
    <xdr:pic>
      <xdr:nvPicPr>
        <xdr:cNvPr id="386" name="PREG0004724">
          <a:extLst>
            <a:ext uri="{FF2B5EF4-FFF2-40B4-BE49-F238E27FC236}">
              <a16:creationId xmlns:a16="http://schemas.microsoft.com/office/drawing/2014/main" id="{81B5770A-E9AD-47AA-9F53-BE369B448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647700" y="74704575"/>
          <a:ext cx="423182" cy="423182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395</xdr:row>
      <xdr:rowOff>28575</xdr:rowOff>
    </xdr:from>
    <xdr:ext cx="450397" cy="450397"/>
    <xdr:pic>
      <xdr:nvPicPr>
        <xdr:cNvPr id="387" name="PREG0004826">
          <a:extLst>
            <a:ext uri="{FF2B5EF4-FFF2-40B4-BE49-F238E27FC236}">
              <a16:creationId xmlns:a16="http://schemas.microsoft.com/office/drawing/2014/main" id="{868C835C-5F5E-44D9-B63C-8602844F6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647700" y="74895075"/>
          <a:ext cx="450397" cy="45039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396</xdr:row>
      <xdr:rowOff>28575</xdr:rowOff>
    </xdr:from>
    <xdr:ext cx="417740" cy="417740"/>
    <xdr:pic>
      <xdr:nvPicPr>
        <xdr:cNvPr id="388" name="PREG0004928">
          <a:extLst>
            <a:ext uri="{FF2B5EF4-FFF2-40B4-BE49-F238E27FC236}">
              <a16:creationId xmlns:a16="http://schemas.microsoft.com/office/drawing/2014/main" id="{79C26D9A-106D-429F-BC39-656E4B663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647700" y="75085575"/>
          <a:ext cx="417740" cy="41774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397</xdr:row>
      <xdr:rowOff>28575</xdr:rowOff>
    </xdr:from>
    <xdr:ext cx="412297" cy="412297"/>
    <xdr:pic>
      <xdr:nvPicPr>
        <xdr:cNvPr id="389" name="PREG0005030">
          <a:extLst>
            <a:ext uri="{FF2B5EF4-FFF2-40B4-BE49-F238E27FC236}">
              <a16:creationId xmlns:a16="http://schemas.microsoft.com/office/drawing/2014/main" id="{27287B9C-0A27-43DC-953C-BEB4044E2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647700" y="75276075"/>
          <a:ext cx="412297" cy="41229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398</xdr:row>
      <xdr:rowOff>28575</xdr:rowOff>
    </xdr:from>
    <xdr:ext cx="352425" cy="363311"/>
    <xdr:pic>
      <xdr:nvPicPr>
        <xdr:cNvPr id="390" name="PREG0005132">
          <a:extLst>
            <a:ext uri="{FF2B5EF4-FFF2-40B4-BE49-F238E27FC236}">
              <a16:creationId xmlns:a16="http://schemas.microsoft.com/office/drawing/2014/main" id="{DFF597C7-220B-4835-A9EA-38D9A3397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647700" y="75466575"/>
          <a:ext cx="3524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399</xdr:row>
      <xdr:rowOff>28575</xdr:rowOff>
    </xdr:from>
    <xdr:ext cx="412297" cy="412297"/>
    <xdr:pic>
      <xdr:nvPicPr>
        <xdr:cNvPr id="391" name="PREG0005234">
          <a:extLst>
            <a:ext uri="{FF2B5EF4-FFF2-40B4-BE49-F238E27FC236}">
              <a16:creationId xmlns:a16="http://schemas.microsoft.com/office/drawing/2014/main" id="{309AF796-C8F2-43BA-9DB9-582428C5E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647700" y="75657075"/>
          <a:ext cx="412297" cy="41229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400</xdr:row>
      <xdr:rowOff>28575</xdr:rowOff>
    </xdr:from>
    <xdr:ext cx="401411" cy="401411"/>
    <xdr:pic>
      <xdr:nvPicPr>
        <xdr:cNvPr id="392" name="PREG0005336">
          <a:extLst>
            <a:ext uri="{FF2B5EF4-FFF2-40B4-BE49-F238E27FC236}">
              <a16:creationId xmlns:a16="http://schemas.microsoft.com/office/drawing/2014/main" id="{74322187-5C54-4848-BCD4-D792117C5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647700" y="75847575"/>
          <a:ext cx="401411" cy="4014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401</xdr:row>
      <xdr:rowOff>28575</xdr:rowOff>
    </xdr:from>
    <xdr:ext cx="417739" cy="417739"/>
    <xdr:pic>
      <xdr:nvPicPr>
        <xdr:cNvPr id="393" name="PREG0005438">
          <a:extLst>
            <a:ext uri="{FF2B5EF4-FFF2-40B4-BE49-F238E27FC236}">
              <a16:creationId xmlns:a16="http://schemas.microsoft.com/office/drawing/2014/main" id="{FBA853DD-FA43-4E17-8623-B68191AE2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647700" y="76038075"/>
          <a:ext cx="417739" cy="417739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402</xdr:row>
      <xdr:rowOff>28575</xdr:rowOff>
    </xdr:from>
    <xdr:ext cx="434068" cy="434068"/>
    <xdr:pic>
      <xdr:nvPicPr>
        <xdr:cNvPr id="394" name="PREG0005540">
          <a:extLst>
            <a:ext uri="{FF2B5EF4-FFF2-40B4-BE49-F238E27FC236}">
              <a16:creationId xmlns:a16="http://schemas.microsoft.com/office/drawing/2014/main" id="{1D5326F9-451F-4F5B-BFEC-0CCCDC574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647700" y="76228575"/>
          <a:ext cx="434068" cy="434068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403</xdr:row>
      <xdr:rowOff>28575</xdr:rowOff>
    </xdr:from>
    <xdr:ext cx="428625" cy="428625"/>
    <xdr:pic>
      <xdr:nvPicPr>
        <xdr:cNvPr id="395" name="PREG0005642">
          <a:extLst>
            <a:ext uri="{FF2B5EF4-FFF2-40B4-BE49-F238E27FC236}">
              <a16:creationId xmlns:a16="http://schemas.microsoft.com/office/drawing/2014/main" id="{E98E92EB-8AF5-4E6D-A79F-50C609730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647700" y="76419075"/>
          <a:ext cx="428625" cy="4286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404</xdr:row>
      <xdr:rowOff>28575</xdr:rowOff>
    </xdr:from>
    <xdr:ext cx="352425" cy="363310"/>
    <xdr:pic>
      <xdr:nvPicPr>
        <xdr:cNvPr id="396" name="PREG0005744">
          <a:extLst>
            <a:ext uri="{FF2B5EF4-FFF2-40B4-BE49-F238E27FC236}">
              <a16:creationId xmlns:a16="http://schemas.microsoft.com/office/drawing/2014/main" id="{B3CD07CC-DCA8-4F5D-90EA-E8FB1BA7E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647700" y="76609575"/>
          <a:ext cx="352425" cy="36331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405</xdr:row>
      <xdr:rowOff>28575</xdr:rowOff>
    </xdr:from>
    <xdr:ext cx="352425" cy="363311"/>
    <xdr:pic>
      <xdr:nvPicPr>
        <xdr:cNvPr id="397" name="PREG0005846">
          <a:extLst>
            <a:ext uri="{FF2B5EF4-FFF2-40B4-BE49-F238E27FC236}">
              <a16:creationId xmlns:a16="http://schemas.microsoft.com/office/drawing/2014/main" id="{AF37E71F-4DB5-451C-94BF-F1AE88CBF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647700" y="76800075"/>
          <a:ext cx="3524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406</xdr:row>
      <xdr:rowOff>28575</xdr:rowOff>
    </xdr:from>
    <xdr:ext cx="423182" cy="423182"/>
    <xdr:pic>
      <xdr:nvPicPr>
        <xdr:cNvPr id="398" name="PREG0005948">
          <a:extLst>
            <a:ext uri="{FF2B5EF4-FFF2-40B4-BE49-F238E27FC236}">
              <a16:creationId xmlns:a16="http://schemas.microsoft.com/office/drawing/2014/main" id="{67148523-9A8D-4A1B-B1AE-5D08370D9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647700" y="76990575"/>
          <a:ext cx="423182" cy="423182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407</xdr:row>
      <xdr:rowOff>28575</xdr:rowOff>
    </xdr:from>
    <xdr:ext cx="417739" cy="417739"/>
    <xdr:pic>
      <xdr:nvPicPr>
        <xdr:cNvPr id="399" name="PREG0006050">
          <a:extLst>
            <a:ext uri="{FF2B5EF4-FFF2-40B4-BE49-F238E27FC236}">
              <a16:creationId xmlns:a16="http://schemas.microsoft.com/office/drawing/2014/main" id="{1E8587F3-8F48-49CF-ABE0-61827C759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647700" y="77181075"/>
          <a:ext cx="417739" cy="417739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408</xdr:row>
      <xdr:rowOff>28575</xdr:rowOff>
    </xdr:from>
    <xdr:ext cx="450397" cy="450397"/>
    <xdr:pic>
      <xdr:nvPicPr>
        <xdr:cNvPr id="400" name="PREG0006152">
          <a:extLst>
            <a:ext uri="{FF2B5EF4-FFF2-40B4-BE49-F238E27FC236}">
              <a16:creationId xmlns:a16="http://schemas.microsoft.com/office/drawing/2014/main" id="{47D07F01-82BA-49E1-A8B8-5EE600987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647700" y="77371575"/>
          <a:ext cx="450397" cy="45039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409</xdr:row>
      <xdr:rowOff>28575</xdr:rowOff>
    </xdr:from>
    <xdr:ext cx="406854" cy="406854"/>
    <xdr:pic>
      <xdr:nvPicPr>
        <xdr:cNvPr id="401" name="PREG0006254">
          <a:extLst>
            <a:ext uri="{FF2B5EF4-FFF2-40B4-BE49-F238E27FC236}">
              <a16:creationId xmlns:a16="http://schemas.microsoft.com/office/drawing/2014/main" id="{FB895386-95FB-4C5B-A70E-186E6FC05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647700" y="77562075"/>
          <a:ext cx="406854" cy="40685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410</xdr:row>
      <xdr:rowOff>28575</xdr:rowOff>
    </xdr:from>
    <xdr:ext cx="434068" cy="434068"/>
    <xdr:pic>
      <xdr:nvPicPr>
        <xdr:cNvPr id="402" name="PREG0006356">
          <a:extLst>
            <a:ext uri="{FF2B5EF4-FFF2-40B4-BE49-F238E27FC236}">
              <a16:creationId xmlns:a16="http://schemas.microsoft.com/office/drawing/2014/main" id="{2110C0D4-D9BF-4A2B-86D3-402133306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647700" y="77752575"/>
          <a:ext cx="434068" cy="434068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411</xdr:row>
      <xdr:rowOff>28575</xdr:rowOff>
    </xdr:from>
    <xdr:ext cx="428625" cy="428625"/>
    <xdr:pic>
      <xdr:nvPicPr>
        <xdr:cNvPr id="403" name="PREG0006458">
          <a:extLst>
            <a:ext uri="{FF2B5EF4-FFF2-40B4-BE49-F238E27FC236}">
              <a16:creationId xmlns:a16="http://schemas.microsoft.com/office/drawing/2014/main" id="{815E904F-4D2E-488E-9ADA-B3CB50786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647700" y="77943075"/>
          <a:ext cx="428625" cy="4286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412</xdr:row>
      <xdr:rowOff>28575</xdr:rowOff>
    </xdr:from>
    <xdr:ext cx="455839" cy="457427"/>
    <xdr:pic>
      <xdr:nvPicPr>
        <xdr:cNvPr id="404" name="PREG0006560">
          <a:extLst>
            <a:ext uri="{FF2B5EF4-FFF2-40B4-BE49-F238E27FC236}">
              <a16:creationId xmlns:a16="http://schemas.microsoft.com/office/drawing/2014/main" id="{E4217DAA-965C-408C-AF8F-D22683E4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647700" y="78133575"/>
          <a:ext cx="455839" cy="45742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413</xdr:row>
      <xdr:rowOff>28575</xdr:rowOff>
    </xdr:from>
    <xdr:ext cx="439511" cy="439511"/>
    <xdr:pic>
      <xdr:nvPicPr>
        <xdr:cNvPr id="405" name="PREG0006662">
          <a:extLst>
            <a:ext uri="{FF2B5EF4-FFF2-40B4-BE49-F238E27FC236}">
              <a16:creationId xmlns:a16="http://schemas.microsoft.com/office/drawing/2014/main" id="{DF9CC3B3-72DC-4BC2-B9E8-908707C34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647700" y="78324075"/>
          <a:ext cx="439511" cy="4395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414</xdr:row>
      <xdr:rowOff>28575</xdr:rowOff>
    </xdr:from>
    <xdr:ext cx="439511" cy="439511"/>
    <xdr:pic>
      <xdr:nvPicPr>
        <xdr:cNvPr id="406" name="PREG0006764">
          <a:extLst>
            <a:ext uri="{FF2B5EF4-FFF2-40B4-BE49-F238E27FC236}">
              <a16:creationId xmlns:a16="http://schemas.microsoft.com/office/drawing/2014/main" id="{BFE6BB2B-9034-4755-8662-F45CA1909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647700" y="78514575"/>
          <a:ext cx="439511" cy="4395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415</xdr:row>
      <xdr:rowOff>28575</xdr:rowOff>
    </xdr:from>
    <xdr:ext cx="428625" cy="428625"/>
    <xdr:pic>
      <xdr:nvPicPr>
        <xdr:cNvPr id="407" name="PREG0006866">
          <a:extLst>
            <a:ext uri="{FF2B5EF4-FFF2-40B4-BE49-F238E27FC236}">
              <a16:creationId xmlns:a16="http://schemas.microsoft.com/office/drawing/2014/main" id="{EDF8673E-9FBF-4390-87AE-E98C4C2C1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647700" y="78705075"/>
          <a:ext cx="428625" cy="4286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416</xdr:row>
      <xdr:rowOff>28575</xdr:rowOff>
    </xdr:from>
    <xdr:ext cx="385082" cy="385082"/>
    <xdr:pic>
      <xdr:nvPicPr>
        <xdr:cNvPr id="408" name="PREG0006968">
          <a:extLst>
            <a:ext uri="{FF2B5EF4-FFF2-40B4-BE49-F238E27FC236}">
              <a16:creationId xmlns:a16="http://schemas.microsoft.com/office/drawing/2014/main" id="{D8437477-E4BD-4388-AC3C-31C392AA5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647700" y="78895575"/>
          <a:ext cx="385082" cy="385082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417</xdr:row>
      <xdr:rowOff>28575</xdr:rowOff>
    </xdr:from>
    <xdr:ext cx="444954" cy="444954"/>
    <xdr:pic>
      <xdr:nvPicPr>
        <xdr:cNvPr id="409" name="PREG0007070">
          <a:extLst>
            <a:ext uri="{FF2B5EF4-FFF2-40B4-BE49-F238E27FC236}">
              <a16:creationId xmlns:a16="http://schemas.microsoft.com/office/drawing/2014/main" id="{A022F523-8223-4EB2-A173-3194AA515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647700" y="79086075"/>
          <a:ext cx="444954" cy="44495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418</xdr:row>
      <xdr:rowOff>28575</xdr:rowOff>
    </xdr:from>
    <xdr:ext cx="363311" cy="363311"/>
    <xdr:pic>
      <xdr:nvPicPr>
        <xdr:cNvPr id="410" name="PREG0007172">
          <a:extLst>
            <a:ext uri="{FF2B5EF4-FFF2-40B4-BE49-F238E27FC236}">
              <a16:creationId xmlns:a16="http://schemas.microsoft.com/office/drawing/2014/main" id="{54FAC9B8-575B-41A0-A6A4-3320F93E2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647700" y="79276575"/>
          <a:ext cx="363311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419</xdr:row>
      <xdr:rowOff>28575</xdr:rowOff>
    </xdr:from>
    <xdr:ext cx="352425" cy="363311"/>
    <xdr:pic>
      <xdr:nvPicPr>
        <xdr:cNvPr id="411" name="PREG0007274">
          <a:extLst>
            <a:ext uri="{FF2B5EF4-FFF2-40B4-BE49-F238E27FC236}">
              <a16:creationId xmlns:a16="http://schemas.microsoft.com/office/drawing/2014/main" id="{9A2A0CF6-B858-4D6D-8EA9-0E4483A2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647700" y="79467075"/>
          <a:ext cx="3524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420</xdr:row>
      <xdr:rowOff>28575</xdr:rowOff>
    </xdr:from>
    <xdr:ext cx="390525" cy="390525"/>
    <xdr:pic>
      <xdr:nvPicPr>
        <xdr:cNvPr id="412" name="PREG0000176">
          <a:extLst>
            <a:ext uri="{FF2B5EF4-FFF2-40B4-BE49-F238E27FC236}">
              <a16:creationId xmlns:a16="http://schemas.microsoft.com/office/drawing/2014/main" id="{2A520B03-6CD1-4F9D-9947-1768A3CE0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647700" y="79657575"/>
          <a:ext cx="390525" cy="3905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421</xdr:row>
      <xdr:rowOff>28575</xdr:rowOff>
    </xdr:from>
    <xdr:ext cx="423182" cy="423182"/>
    <xdr:pic>
      <xdr:nvPicPr>
        <xdr:cNvPr id="413" name="PREG0000278">
          <a:extLst>
            <a:ext uri="{FF2B5EF4-FFF2-40B4-BE49-F238E27FC236}">
              <a16:creationId xmlns:a16="http://schemas.microsoft.com/office/drawing/2014/main" id="{C45E4611-EE81-411D-959C-BE1D30A1A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647700" y="79848075"/>
          <a:ext cx="423182" cy="423182"/>
        </a:xfrm>
        <a:prstGeom prst="rect">
          <a:avLst/>
        </a:prstGeom>
      </xdr:spPr>
    </xdr:pic>
    <xdr:clientData/>
  </xdr:oneCellAnchor>
  <xdr:oneCellAnchor>
    <xdr:from>
      <xdr:col>2</xdr:col>
      <xdr:colOff>55789</xdr:colOff>
      <xdr:row>422</xdr:row>
      <xdr:rowOff>28575</xdr:rowOff>
    </xdr:from>
    <xdr:ext cx="406854" cy="406854"/>
    <xdr:pic>
      <xdr:nvPicPr>
        <xdr:cNvPr id="414" name="PREG0000380">
          <a:extLst>
            <a:ext uri="{FF2B5EF4-FFF2-40B4-BE49-F238E27FC236}">
              <a16:creationId xmlns:a16="http://schemas.microsoft.com/office/drawing/2014/main" id="{20D459DA-7AAE-4FCF-B4FC-9089C4378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674914" y="80038575"/>
          <a:ext cx="406854" cy="40685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423</xdr:row>
      <xdr:rowOff>28575</xdr:rowOff>
    </xdr:from>
    <xdr:ext cx="401411" cy="401411"/>
    <xdr:pic>
      <xdr:nvPicPr>
        <xdr:cNvPr id="415" name="PREG0000482">
          <a:extLst>
            <a:ext uri="{FF2B5EF4-FFF2-40B4-BE49-F238E27FC236}">
              <a16:creationId xmlns:a16="http://schemas.microsoft.com/office/drawing/2014/main" id="{F55D1B46-1599-410D-A27D-478FCDECD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647700" y="80229075"/>
          <a:ext cx="401411" cy="4014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424</xdr:row>
      <xdr:rowOff>28575</xdr:rowOff>
    </xdr:from>
    <xdr:ext cx="434068" cy="434068"/>
    <xdr:pic>
      <xdr:nvPicPr>
        <xdr:cNvPr id="416" name="PREG0000584">
          <a:extLst>
            <a:ext uri="{FF2B5EF4-FFF2-40B4-BE49-F238E27FC236}">
              <a16:creationId xmlns:a16="http://schemas.microsoft.com/office/drawing/2014/main" id="{1675E258-1797-4CE8-80D8-5C91C9F88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647700" y="80419575"/>
          <a:ext cx="434068" cy="434068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425</xdr:row>
      <xdr:rowOff>28575</xdr:rowOff>
    </xdr:from>
    <xdr:ext cx="417740" cy="417740"/>
    <xdr:pic>
      <xdr:nvPicPr>
        <xdr:cNvPr id="417" name="PREG0000686">
          <a:extLst>
            <a:ext uri="{FF2B5EF4-FFF2-40B4-BE49-F238E27FC236}">
              <a16:creationId xmlns:a16="http://schemas.microsoft.com/office/drawing/2014/main" id="{6F2AA83D-BF93-4CCA-A022-B5D58C404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647700" y="80610075"/>
          <a:ext cx="417740" cy="41774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426</xdr:row>
      <xdr:rowOff>28575</xdr:rowOff>
    </xdr:from>
    <xdr:ext cx="401411" cy="401411"/>
    <xdr:pic>
      <xdr:nvPicPr>
        <xdr:cNvPr id="418" name="PREG0000788">
          <a:extLst>
            <a:ext uri="{FF2B5EF4-FFF2-40B4-BE49-F238E27FC236}">
              <a16:creationId xmlns:a16="http://schemas.microsoft.com/office/drawing/2014/main" id="{C3BB4778-B94D-4FD7-A847-EDF40BA3D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647700" y="80800575"/>
          <a:ext cx="401411" cy="4014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427</xdr:row>
      <xdr:rowOff>28575</xdr:rowOff>
    </xdr:from>
    <xdr:ext cx="412297" cy="412297"/>
    <xdr:pic>
      <xdr:nvPicPr>
        <xdr:cNvPr id="419" name="PREG0000890">
          <a:extLst>
            <a:ext uri="{FF2B5EF4-FFF2-40B4-BE49-F238E27FC236}">
              <a16:creationId xmlns:a16="http://schemas.microsoft.com/office/drawing/2014/main" id="{EFFC847D-49F3-48CF-8DD0-2E31C55C6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647700" y="80991075"/>
          <a:ext cx="412297" cy="41229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428</xdr:row>
      <xdr:rowOff>28575</xdr:rowOff>
    </xdr:from>
    <xdr:ext cx="390525" cy="402588"/>
    <xdr:pic>
      <xdr:nvPicPr>
        <xdr:cNvPr id="420" name="PREG0000992">
          <a:extLst>
            <a:ext uri="{FF2B5EF4-FFF2-40B4-BE49-F238E27FC236}">
              <a16:creationId xmlns:a16="http://schemas.microsoft.com/office/drawing/2014/main" id="{30FC129D-3F97-4123-A547-5AF80BD7F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647700" y="81181575"/>
          <a:ext cx="390525" cy="402588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429</xdr:row>
      <xdr:rowOff>28575</xdr:rowOff>
    </xdr:from>
    <xdr:ext cx="461282" cy="457201"/>
    <xdr:pic>
      <xdr:nvPicPr>
        <xdr:cNvPr id="421" name="PREG0001094">
          <a:extLst>
            <a:ext uri="{FF2B5EF4-FFF2-40B4-BE49-F238E27FC236}">
              <a16:creationId xmlns:a16="http://schemas.microsoft.com/office/drawing/2014/main" id="{EDAF9248-1EF0-4A6B-A6B3-CF505AFAE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647700" y="81372075"/>
          <a:ext cx="461282" cy="45720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430</xdr:row>
      <xdr:rowOff>28575</xdr:rowOff>
    </xdr:from>
    <xdr:ext cx="428625" cy="428625"/>
    <xdr:pic>
      <xdr:nvPicPr>
        <xdr:cNvPr id="422" name="PREG0001196">
          <a:extLst>
            <a:ext uri="{FF2B5EF4-FFF2-40B4-BE49-F238E27FC236}">
              <a16:creationId xmlns:a16="http://schemas.microsoft.com/office/drawing/2014/main" id="{B057C37B-B9F0-4F55-9362-AF8F571DE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647700" y="81562575"/>
          <a:ext cx="428625" cy="4286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431</xdr:row>
      <xdr:rowOff>28575</xdr:rowOff>
    </xdr:from>
    <xdr:ext cx="444954" cy="444954"/>
    <xdr:pic>
      <xdr:nvPicPr>
        <xdr:cNvPr id="423" name="PREG0001298">
          <a:extLst>
            <a:ext uri="{FF2B5EF4-FFF2-40B4-BE49-F238E27FC236}">
              <a16:creationId xmlns:a16="http://schemas.microsoft.com/office/drawing/2014/main" id="{C16D553B-60F3-4090-A05E-6EEFEE148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647700" y="81753075"/>
          <a:ext cx="444954" cy="444954"/>
        </a:xfrm>
        <a:prstGeom prst="rect">
          <a:avLst/>
        </a:prstGeom>
      </xdr:spPr>
    </xdr:pic>
    <xdr:clientData/>
  </xdr:oneCellAnchor>
  <xdr:oneCellAnchor>
    <xdr:from>
      <xdr:col>2</xdr:col>
      <xdr:colOff>44904</xdr:colOff>
      <xdr:row>432</xdr:row>
      <xdr:rowOff>23132</xdr:rowOff>
    </xdr:from>
    <xdr:ext cx="434068" cy="434068"/>
    <xdr:pic>
      <xdr:nvPicPr>
        <xdr:cNvPr id="424" name="PREG00013100">
          <a:extLst>
            <a:ext uri="{FF2B5EF4-FFF2-40B4-BE49-F238E27FC236}">
              <a16:creationId xmlns:a16="http://schemas.microsoft.com/office/drawing/2014/main" id="{36F99B2E-2799-4A5E-A6BB-FAFD58D91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664029" y="81938132"/>
          <a:ext cx="434068" cy="434068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433</xdr:row>
      <xdr:rowOff>28575</xdr:rowOff>
    </xdr:from>
    <xdr:ext cx="439511" cy="439511"/>
    <xdr:pic>
      <xdr:nvPicPr>
        <xdr:cNvPr id="425" name="PREG00014102">
          <a:extLst>
            <a:ext uri="{FF2B5EF4-FFF2-40B4-BE49-F238E27FC236}">
              <a16:creationId xmlns:a16="http://schemas.microsoft.com/office/drawing/2014/main" id="{5C144EB2-ADB5-4333-928E-8B60BE97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647700" y="82134075"/>
          <a:ext cx="439511" cy="4395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434</xdr:row>
      <xdr:rowOff>28575</xdr:rowOff>
    </xdr:from>
    <xdr:ext cx="406854" cy="406854"/>
    <xdr:pic>
      <xdr:nvPicPr>
        <xdr:cNvPr id="426" name="PREG00015104">
          <a:extLst>
            <a:ext uri="{FF2B5EF4-FFF2-40B4-BE49-F238E27FC236}">
              <a16:creationId xmlns:a16="http://schemas.microsoft.com/office/drawing/2014/main" id="{D85D0E28-C471-4044-8194-5EE2A12C9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647700" y="82324575"/>
          <a:ext cx="406854" cy="40685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435</xdr:row>
      <xdr:rowOff>28575</xdr:rowOff>
    </xdr:from>
    <xdr:ext cx="428625" cy="428625"/>
    <xdr:pic>
      <xdr:nvPicPr>
        <xdr:cNvPr id="427" name="PREG00016106">
          <a:extLst>
            <a:ext uri="{FF2B5EF4-FFF2-40B4-BE49-F238E27FC236}">
              <a16:creationId xmlns:a16="http://schemas.microsoft.com/office/drawing/2014/main" id="{6EB85E56-B82F-4160-BBE9-C2DF255B6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647700" y="82515075"/>
          <a:ext cx="428625" cy="4286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436</xdr:row>
      <xdr:rowOff>28575</xdr:rowOff>
    </xdr:from>
    <xdr:ext cx="444954" cy="444954"/>
    <xdr:pic>
      <xdr:nvPicPr>
        <xdr:cNvPr id="428" name="PREG00017108">
          <a:extLst>
            <a:ext uri="{FF2B5EF4-FFF2-40B4-BE49-F238E27FC236}">
              <a16:creationId xmlns:a16="http://schemas.microsoft.com/office/drawing/2014/main" id="{24418993-D754-459A-B5F4-315966E3A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647700" y="82705575"/>
          <a:ext cx="444954" cy="44495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437</xdr:row>
      <xdr:rowOff>28575</xdr:rowOff>
    </xdr:from>
    <xdr:ext cx="390525" cy="390525"/>
    <xdr:pic>
      <xdr:nvPicPr>
        <xdr:cNvPr id="429" name="PREG00018110">
          <a:extLst>
            <a:ext uri="{FF2B5EF4-FFF2-40B4-BE49-F238E27FC236}">
              <a16:creationId xmlns:a16="http://schemas.microsoft.com/office/drawing/2014/main" id="{0E0ED89D-9CAB-4C7E-A00C-8D814A971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647700" y="82896075"/>
          <a:ext cx="390525" cy="3905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438</xdr:row>
      <xdr:rowOff>28575</xdr:rowOff>
    </xdr:from>
    <xdr:ext cx="352425" cy="363311"/>
    <xdr:pic>
      <xdr:nvPicPr>
        <xdr:cNvPr id="430" name="PREG00019112">
          <a:extLst>
            <a:ext uri="{FF2B5EF4-FFF2-40B4-BE49-F238E27FC236}">
              <a16:creationId xmlns:a16="http://schemas.microsoft.com/office/drawing/2014/main" id="{AE918FC4-87F1-4A4C-94D6-258F10E08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647700" y="83086575"/>
          <a:ext cx="352425" cy="3633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439</xdr:row>
      <xdr:rowOff>28575</xdr:rowOff>
    </xdr:from>
    <xdr:ext cx="439511" cy="439511"/>
    <xdr:pic>
      <xdr:nvPicPr>
        <xdr:cNvPr id="431" name="PREG00020114">
          <a:extLst>
            <a:ext uri="{FF2B5EF4-FFF2-40B4-BE49-F238E27FC236}">
              <a16:creationId xmlns:a16="http://schemas.microsoft.com/office/drawing/2014/main" id="{3E2CFCDB-0037-4F6A-9D03-761D04232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647700" y="83277075"/>
          <a:ext cx="439511" cy="439511"/>
        </a:xfrm>
        <a:prstGeom prst="rect">
          <a:avLst/>
        </a:prstGeom>
      </xdr:spPr>
    </xdr:pic>
    <xdr:clientData/>
  </xdr:oneCellAnchor>
  <xdr:oneCellAnchor>
    <xdr:from>
      <xdr:col>2</xdr:col>
      <xdr:colOff>44904</xdr:colOff>
      <xdr:row>440</xdr:row>
      <xdr:rowOff>28575</xdr:rowOff>
    </xdr:from>
    <xdr:ext cx="406853" cy="406853"/>
    <xdr:pic>
      <xdr:nvPicPr>
        <xdr:cNvPr id="432" name="PREG00021116">
          <a:extLst>
            <a:ext uri="{FF2B5EF4-FFF2-40B4-BE49-F238E27FC236}">
              <a16:creationId xmlns:a16="http://schemas.microsoft.com/office/drawing/2014/main" id="{6A5176CA-8A19-4F6F-BD14-7D96AAACF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xfrm>
          <a:off x="664029" y="83467575"/>
          <a:ext cx="406853" cy="406853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441</xdr:row>
      <xdr:rowOff>28575</xdr:rowOff>
    </xdr:from>
    <xdr:ext cx="450397" cy="450397"/>
    <xdr:pic>
      <xdr:nvPicPr>
        <xdr:cNvPr id="433" name="PREG00022118">
          <a:extLst>
            <a:ext uri="{FF2B5EF4-FFF2-40B4-BE49-F238E27FC236}">
              <a16:creationId xmlns:a16="http://schemas.microsoft.com/office/drawing/2014/main" id="{D5538F4F-9DF0-4F18-8CB5-6AC16C7F8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647700" y="83658075"/>
          <a:ext cx="450397" cy="45039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442</xdr:row>
      <xdr:rowOff>28575</xdr:rowOff>
    </xdr:from>
    <xdr:ext cx="395968" cy="395968"/>
    <xdr:pic>
      <xdr:nvPicPr>
        <xdr:cNvPr id="434" name="PREG00023120">
          <a:extLst>
            <a:ext uri="{FF2B5EF4-FFF2-40B4-BE49-F238E27FC236}">
              <a16:creationId xmlns:a16="http://schemas.microsoft.com/office/drawing/2014/main" id="{3017F98F-B689-49BC-A16F-210790978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647700" y="83848575"/>
          <a:ext cx="395968" cy="395968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443</xdr:row>
      <xdr:rowOff>28575</xdr:rowOff>
    </xdr:from>
    <xdr:ext cx="439511" cy="439511"/>
    <xdr:pic>
      <xdr:nvPicPr>
        <xdr:cNvPr id="435" name="PREG00024122">
          <a:extLst>
            <a:ext uri="{FF2B5EF4-FFF2-40B4-BE49-F238E27FC236}">
              <a16:creationId xmlns:a16="http://schemas.microsoft.com/office/drawing/2014/main" id="{F7A05271-6EC0-4EE6-AF66-30D2CE548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647700" y="84039075"/>
          <a:ext cx="439511" cy="4395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444</xdr:row>
      <xdr:rowOff>28575</xdr:rowOff>
    </xdr:from>
    <xdr:ext cx="461282" cy="457200"/>
    <xdr:pic>
      <xdr:nvPicPr>
        <xdr:cNvPr id="436" name="PREG00025124">
          <a:extLst>
            <a:ext uri="{FF2B5EF4-FFF2-40B4-BE49-F238E27FC236}">
              <a16:creationId xmlns:a16="http://schemas.microsoft.com/office/drawing/2014/main" id="{6BB8A981-397C-41D8-9769-02505B310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xfrm>
          <a:off x="647700" y="84229575"/>
          <a:ext cx="461282" cy="457200"/>
        </a:xfrm>
        <a:prstGeom prst="rect">
          <a:avLst/>
        </a:prstGeom>
      </xdr:spPr>
    </xdr:pic>
    <xdr:clientData/>
  </xdr:oneCellAnchor>
  <xdr:oneCellAnchor>
    <xdr:from>
      <xdr:col>2</xdr:col>
      <xdr:colOff>55790</xdr:colOff>
      <xdr:row>445</xdr:row>
      <xdr:rowOff>28575</xdr:rowOff>
    </xdr:from>
    <xdr:ext cx="412297" cy="412297"/>
    <xdr:pic>
      <xdr:nvPicPr>
        <xdr:cNvPr id="437" name="PREG00026126">
          <a:extLst>
            <a:ext uri="{FF2B5EF4-FFF2-40B4-BE49-F238E27FC236}">
              <a16:creationId xmlns:a16="http://schemas.microsoft.com/office/drawing/2014/main" id="{5C82111C-C16A-422C-AFB7-24C8AF84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674915" y="84420075"/>
          <a:ext cx="412297" cy="412297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446</xdr:row>
      <xdr:rowOff>28575</xdr:rowOff>
    </xdr:from>
    <xdr:ext cx="444954" cy="444954"/>
    <xdr:pic>
      <xdr:nvPicPr>
        <xdr:cNvPr id="438" name="PREG00027128">
          <a:extLst>
            <a:ext uri="{FF2B5EF4-FFF2-40B4-BE49-F238E27FC236}">
              <a16:creationId xmlns:a16="http://schemas.microsoft.com/office/drawing/2014/main" id="{E3C5EE5D-0DD2-470F-A7C6-19FA7DE68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xfrm>
          <a:off x="647700" y="84610575"/>
          <a:ext cx="444954" cy="44495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447</xdr:row>
      <xdr:rowOff>28576</xdr:rowOff>
    </xdr:from>
    <xdr:ext cx="385082" cy="385082"/>
    <xdr:pic>
      <xdr:nvPicPr>
        <xdr:cNvPr id="439" name="PREG00028130">
          <a:extLst>
            <a:ext uri="{FF2B5EF4-FFF2-40B4-BE49-F238E27FC236}">
              <a16:creationId xmlns:a16="http://schemas.microsoft.com/office/drawing/2014/main" id="{6CB53AE1-0EC5-4917-956F-F203FF84F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647700" y="84801076"/>
          <a:ext cx="385082" cy="385082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448</xdr:row>
      <xdr:rowOff>28575</xdr:rowOff>
    </xdr:from>
    <xdr:ext cx="461282" cy="457201"/>
    <xdr:pic>
      <xdr:nvPicPr>
        <xdr:cNvPr id="440" name="PREG00029132">
          <a:extLst>
            <a:ext uri="{FF2B5EF4-FFF2-40B4-BE49-F238E27FC236}">
              <a16:creationId xmlns:a16="http://schemas.microsoft.com/office/drawing/2014/main" id="{64D4D0E2-1AC6-471E-882B-66AA566B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647700" y="84991575"/>
          <a:ext cx="461282" cy="45720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449</xdr:row>
      <xdr:rowOff>28575</xdr:rowOff>
    </xdr:from>
    <xdr:ext cx="428625" cy="428625"/>
    <xdr:pic>
      <xdr:nvPicPr>
        <xdr:cNvPr id="441" name="PREG00030134">
          <a:extLst>
            <a:ext uri="{FF2B5EF4-FFF2-40B4-BE49-F238E27FC236}">
              <a16:creationId xmlns:a16="http://schemas.microsoft.com/office/drawing/2014/main" id="{77F6AF83-2F07-47C7-A6E2-917913344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647700" y="85182075"/>
          <a:ext cx="428625" cy="4286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450</xdr:row>
      <xdr:rowOff>28575</xdr:rowOff>
    </xdr:from>
    <xdr:ext cx="444954" cy="444954"/>
    <xdr:pic>
      <xdr:nvPicPr>
        <xdr:cNvPr id="442" name="PREG00031136">
          <a:extLst>
            <a:ext uri="{FF2B5EF4-FFF2-40B4-BE49-F238E27FC236}">
              <a16:creationId xmlns:a16="http://schemas.microsoft.com/office/drawing/2014/main" id="{C76C94B7-A432-40C3-A387-5F27195E3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647700" y="85372575"/>
          <a:ext cx="444954" cy="44495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451</xdr:row>
      <xdr:rowOff>28575</xdr:rowOff>
    </xdr:from>
    <xdr:ext cx="439511" cy="439511"/>
    <xdr:pic>
      <xdr:nvPicPr>
        <xdr:cNvPr id="443" name="PREG00032138">
          <a:extLst>
            <a:ext uri="{FF2B5EF4-FFF2-40B4-BE49-F238E27FC236}">
              <a16:creationId xmlns:a16="http://schemas.microsoft.com/office/drawing/2014/main" id="{A7478E1B-E457-4DB7-BE31-D0BC71863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647700" y="85563075"/>
          <a:ext cx="439511" cy="4395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452</xdr:row>
      <xdr:rowOff>28575</xdr:rowOff>
    </xdr:from>
    <xdr:ext cx="439511" cy="439511"/>
    <xdr:pic>
      <xdr:nvPicPr>
        <xdr:cNvPr id="444" name="PREG00033140">
          <a:extLst>
            <a:ext uri="{FF2B5EF4-FFF2-40B4-BE49-F238E27FC236}">
              <a16:creationId xmlns:a16="http://schemas.microsoft.com/office/drawing/2014/main" id="{9B478CD7-6C01-4CD4-8968-975B3983F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647700" y="85753575"/>
          <a:ext cx="439511" cy="439511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453</xdr:row>
      <xdr:rowOff>28575</xdr:rowOff>
    </xdr:from>
    <xdr:ext cx="455839" cy="457426"/>
    <xdr:pic>
      <xdr:nvPicPr>
        <xdr:cNvPr id="445" name="PREG00034142">
          <a:extLst>
            <a:ext uri="{FF2B5EF4-FFF2-40B4-BE49-F238E27FC236}">
              <a16:creationId xmlns:a16="http://schemas.microsoft.com/office/drawing/2014/main" id="{D2AD0432-4F7F-4D29-A498-3F6D43836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647700" y="85944075"/>
          <a:ext cx="455839" cy="457426"/>
        </a:xfrm>
        <a:prstGeom prst="rect">
          <a:avLst/>
        </a:prstGeom>
      </xdr:spPr>
    </xdr:pic>
    <xdr:clientData/>
  </xdr:oneCellAnchor>
  <xdr:oneCellAnchor>
    <xdr:from>
      <xdr:col>2</xdr:col>
      <xdr:colOff>27215</xdr:colOff>
      <xdr:row>454</xdr:row>
      <xdr:rowOff>32657</xdr:rowOff>
    </xdr:from>
    <xdr:ext cx="455839" cy="455839"/>
    <xdr:pic>
      <xdr:nvPicPr>
        <xdr:cNvPr id="446" name="PREG00034142">
          <a:extLst>
            <a:ext uri="{FF2B5EF4-FFF2-40B4-BE49-F238E27FC236}">
              <a16:creationId xmlns:a16="http://schemas.microsoft.com/office/drawing/2014/main" id="{65042AC8-3A8E-4B61-8556-EA81CB041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646340" y="86138657"/>
          <a:ext cx="455839" cy="455839"/>
        </a:xfrm>
        <a:prstGeom prst="rect">
          <a:avLst/>
        </a:prstGeom>
      </xdr:spPr>
    </xdr:pic>
    <xdr:clientData/>
  </xdr:oneCellAnchor>
  <xdr:oneCellAnchor>
    <xdr:from>
      <xdr:col>2</xdr:col>
      <xdr:colOff>65314</xdr:colOff>
      <xdr:row>455</xdr:row>
      <xdr:rowOff>38100</xdr:rowOff>
    </xdr:from>
    <xdr:ext cx="406854" cy="406854"/>
    <xdr:pic>
      <xdr:nvPicPr>
        <xdr:cNvPr id="447" name="PREG00034142">
          <a:extLst>
            <a:ext uri="{FF2B5EF4-FFF2-40B4-BE49-F238E27FC236}">
              <a16:creationId xmlns:a16="http://schemas.microsoft.com/office/drawing/2014/main" id="{EB735880-A94C-4465-B560-8251AF964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684439" y="86334600"/>
          <a:ext cx="406854" cy="40685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464</xdr:row>
      <xdr:rowOff>28575</xdr:rowOff>
    </xdr:from>
    <xdr:ext cx="352425" cy="295275"/>
    <xdr:pic>
      <xdr:nvPicPr>
        <xdr:cNvPr id="448" name="PREMIXA0014">
          <a:extLst>
            <a:ext uri="{FF2B5EF4-FFF2-40B4-BE49-F238E27FC236}">
              <a16:creationId xmlns:a16="http://schemas.microsoft.com/office/drawing/2014/main" id="{596D21A3-6899-4BB5-9F65-4FB987ACC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647700" y="88039575"/>
          <a:ext cx="352425" cy="29527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465</xdr:row>
      <xdr:rowOff>28575</xdr:rowOff>
    </xdr:from>
    <xdr:ext cx="352425" cy="295275"/>
    <xdr:pic>
      <xdr:nvPicPr>
        <xdr:cNvPr id="449" name="PREMIXA0026">
          <a:extLst>
            <a:ext uri="{FF2B5EF4-FFF2-40B4-BE49-F238E27FC236}">
              <a16:creationId xmlns:a16="http://schemas.microsoft.com/office/drawing/2014/main" id="{EEF28667-493C-4331-B491-B38D619C0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647700" y="88230075"/>
          <a:ext cx="352425" cy="29527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466</xdr:row>
      <xdr:rowOff>28575</xdr:rowOff>
    </xdr:from>
    <xdr:ext cx="352425" cy="295275"/>
    <xdr:pic>
      <xdr:nvPicPr>
        <xdr:cNvPr id="450" name="PREMIXA0038">
          <a:extLst>
            <a:ext uri="{FF2B5EF4-FFF2-40B4-BE49-F238E27FC236}">
              <a16:creationId xmlns:a16="http://schemas.microsoft.com/office/drawing/2014/main" id="{EF00BC2D-DBC8-4869-A7B9-192669B95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647700" y="88420575"/>
          <a:ext cx="352425" cy="29527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467</xdr:row>
      <xdr:rowOff>28575</xdr:rowOff>
    </xdr:from>
    <xdr:ext cx="352425" cy="295275"/>
    <xdr:pic>
      <xdr:nvPicPr>
        <xdr:cNvPr id="451" name="PREMIXA00410">
          <a:extLst>
            <a:ext uri="{FF2B5EF4-FFF2-40B4-BE49-F238E27FC236}">
              <a16:creationId xmlns:a16="http://schemas.microsoft.com/office/drawing/2014/main" id="{76303BF6-45D0-4B8B-A633-9C3A09CAF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647700" y="88611075"/>
          <a:ext cx="352425" cy="29527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468</xdr:row>
      <xdr:rowOff>28575</xdr:rowOff>
    </xdr:from>
    <xdr:ext cx="352425" cy="295275"/>
    <xdr:pic>
      <xdr:nvPicPr>
        <xdr:cNvPr id="452" name="PREMIXA00512">
          <a:extLst>
            <a:ext uri="{FF2B5EF4-FFF2-40B4-BE49-F238E27FC236}">
              <a16:creationId xmlns:a16="http://schemas.microsoft.com/office/drawing/2014/main" id="{D322636D-BFBE-4D6A-B92E-51AD7A1A7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647700" y="88801575"/>
          <a:ext cx="352425" cy="29527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469</xdr:row>
      <xdr:rowOff>28575</xdr:rowOff>
    </xdr:from>
    <xdr:ext cx="352425" cy="295275"/>
    <xdr:pic>
      <xdr:nvPicPr>
        <xdr:cNvPr id="453" name="PREMIXA00614">
          <a:extLst>
            <a:ext uri="{FF2B5EF4-FFF2-40B4-BE49-F238E27FC236}">
              <a16:creationId xmlns:a16="http://schemas.microsoft.com/office/drawing/2014/main" id="{12C22105-F986-4439-BCB3-3B6B7F1CA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647700" y="88992075"/>
          <a:ext cx="352425" cy="29527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470</xdr:row>
      <xdr:rowOff>28575</xdr:rowOff>
    </xdr:from>
    <xdr:ext cx="352425" cy="295275"/>
    <xdr:pic>
      <xdr:nvPicPr>
        <xdr:cNvPr id="454" name="PREMIXB00116">
          <a:extLst>
            <a:ext uri="{FF2B5EF4-FFF2-40B4-BE49-F238E27FC236}">
              <a16:creationId xmlns:a16="http://schemas.microsoft.com/office/drawing/2014/main" id="{94C26E78-2278-42F7-98C2-D81250F33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647700" y="89182575"/>
          <a:ext cx="352425" cy="29527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471</xdr:row>
      <xdr:rowOff>28575</xdr:rowOff>
    </xdr:from>
    <xdr:ext cx="352425" cy="295275"/>
    <xdr:pic>
      <xdr:nvPicPr>
        <xdr:cNvPr id="455" name="PREMIXB00218">
          <a:extLst>
            <a:ext uri="{FF2B5EF4-FFF2-40B4-BE49-F238E27FC236}">
              <a16:creationId xmlns:a16="http://schemas.microsoft.com/office/drawing/2014/main" id="{EC6C46D4-3207-4077-A0AD-843F207C5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647700" y="89373075"/>
          <a:ext cx="352425" cy="29527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472</xdr:row>
      <xdr:rowOff>28575</xdr:rowOff>
    </xdr:from>
    <xdr:ext cx="352425" cy="295275"/>
    <xdr:pic>
      <xdr:nvPicPr>
        <xdr:cNvPr id="456" name="PREMIXB00320">
          <a:extLst>
            <a:ext uri="{FF2B5EF4-FFF2-40B4-BE49-F238E27FC236}">
              <a16:creationId xmlns:a16="http://schemas.microsoft.com/office/drawing/2014/main" id="{A0F318B0-C305-43F3-ADB3-34F80023A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647700" y="89563575"/>
          <a:ext cx="352425" cy="29527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473</xdr:row>
      <xdr:rowOff>28575</xdr:rowOff>
    </xdr:from>
    <xdr:ext cx="352425" cy="295275"/>
    <xdr:pic>
      <xdr:nvPicPr>
        <xdr:cNvPr id="457" name="PREMIXB00422">
          <a:extLst>
            <a:ext uri="{FF2B5EF4-FFF2-40B4-BE49-F238E27FC236}">
              <a16:creationId xmlns:a16="http://schemas.microsoft.com/office/drawing/2014/main" id="{44ACA565-7719-4028-8071-C9412D7FA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647700" y="89754075"/>
          <a:ext cx="352425" cy="29527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474</xdr:row>
      <xdr:rowOff>28575</xdr:rowOff>
    </xdr:from>
    <xdr:ext cx="352425" cy="295275"/>
    <xdr:pic>
      <xdr:nvPicPr>
        <xdr:cNvPr id="458" name="PREMIXB00524">
          <a:extLst>
            <a:ext uri="{FF2B5EF4-FFF2-40B4-BE49-F238E27FC236}">
              <a16:creationId xmlns:a16="http://schemas.microsoft.com/office/drawing/2014/main" id="{8F921B0D-C4A7-447A-B3B9-13F05FE72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647700" y="89944575"/>
          <a:ext cx="352425" cy="29527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475</xdr:row>
      <xdr:rowOff>28575</xdr:rowOff>
    </xdr:from>
    <xdr:ext cx="352425" cy="295275"/>
    <xdr:pic>
      <xdr:nvPicPr>
        <xdr:cNvPr id="459" name="PREMIXB00626">
          <a:extLst>
            <a:ext uri="{FF2B5EF4-FFF2-40B4-BE49-F238E27FC236}">
              <a16:creationId xmlns:a16="http://schemas.microsoft.com/office/drawing/2014/main" id="{837BE806-C4D4-47A1-85DF-4FCB54778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647700" y="90135075"/>
          <a:ext cx="352425" cy="29527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476</xdr:row>
      <xdr:rowOff>28575</xdr:rowOff>
    </xdr:from>
    <xdr:ext cx="352425" cy="295275"/>
    <xdr:pic>
      <xdr:nvPicPr>
        <xdr:cNvPr id="460" name="PREMIXB00728">
          <a:extLst>
            <a:ext uri="{FF2B5EF4-FFF2-40B4-BE49-F238E27FC236}">
              <a16:creationId xmlns:a16="http://schemas.microsoft.com/office/drawing/2014/main" id="{108E13E9-B463-437F-91AD-A016F515A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647700" y="90325575"/>
          <a:ext cx="352425" cy="29527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477</xdr:row>
      <xdr:rowOff>28575</xdr:rowOff>
    </xdr:from>
    <xdr:ext cx="352425" cy="295275"/>
    <xdr:pic>
      <xdr:nvPicPr>
        <xdr:cNvPr id="461" name="PREMIXB00830">
          <a:extLst>
            <a:ext uri="{FF2B5EF4-FFF2-40B4-BE49-F238E27FC236}">
              <a16:creationId xmlns:a16="http://schemas.microsoft.com/office/drawing/2014/main" id="{453AC134-83FE-4CD7-9B3B-78FE5DBB2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647700" y="90516075"/>
          <a:ext cx="352425" cy="29527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478</xdr:row>
      <xdr:rowOff>28575</xdr:rowOff>
    </xdr:from>
    <xdr:ext cx="352425" cy="295275"/>
    <xdr:pic>
      <xdr:nvPicPr>
        <xdr:cNvPr id="462" name="PREMIXB00932">
          <a:extLst>
            <a:ext uri="{FF2B5EF4-FFF2-40B4-BE49-F238E27FC236}">
              <a16:creationId xmlns:a16="http://schemas.microsoft.com/office/drawing/2014/main" id="{D05A778F-95CE-4198-A80D-0CE3D385B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647700" y="90706575"/>
          <a:ext cx="352425" cy="29527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479</xdr:row>
      <xdr:rowOff>28575</xdr:rowOff>
    </xdr:from>
    <xdr:ext cx="352425" cy="295275"/>
    <xdr:pic>
      <xdr:nvPicPr>
        <xdr:cNvPr id="463" name="PREMIXB01034">
          <a:extLst>
            <a:ext uri="{FF2B5EF4-FFF2-40B4-BE49-F238E27FC236}">
              <a16:creationId xmlns:a16="http://schemas.microsoft.com/office/drawing/2014/main" id="{8F4F2556-D223-4681-9FCA-42EC26F83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647700" y="90897075"/>
          <a:ext cx="352425" cy="29527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480</xdr:row>
      <xdr:rowOff>28575</xdr:rowOff>
    </xdr:from>
    <xdr:ext cx="352425" cy="295275"/>
    <xdr:pic>
      <xdr:nvPicPr>
        <xdr:cNvPr id="464" name="PREMIXB01136">
          <a:extLst>
            <a:ext uri="{FF2B5EF4-FFF2-40B4-BE49-F238E27FC236}">
              <a16:creationId xmlns:a16="http://schemas.microsoft.com/office/drawing/2014/main" id="{092F96E8-E867-4D94-857E-D18E57EAB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647700" y="91087575"/>
          <a:ext cx="352425" cy="29527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481</xdr:row>
      <xdr:rowOff>28575</xdr:rowOff>
    </xdr:from>
    <xdr:ext cx="352425" cy="295275"/>
    <xdr:pic>
      <xdr:nvPicPr>
        <xdr:cNvPr id="465" name="PREMIXB01238">
          <a:extLst>
            <a:ext uri="{FF2B5EF4-FFF2-40B4-BE49-F238E27FC236}">
              <a16:creationId xmlns:a16="http://schemas.microsoft.com/office/drawing/2014/main" id="{F01D205E-EC34-4C25-B787-EC29B8BFB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647700" y="91278075"/>
          <a:ext cx="352425" cy="29527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457</xdr:row>
      <xdr:rowOff>28575</xdr:rowOff>
    </xdr:from>
    <xdr:ext cx="352425" cy="352425"/>
    <xdr:pic>
      <xdr:nvPicPr>
        <xdr:cNvPr id="466" name="PREK000104">
          <a:extLst>
            <a:ext uri="{FF2B5EF4-FFF2-40B4-BE49-F238E27FC236}">
              <a16:creationId xmlns:a16="http://schemas.microsoft.com/office/drawing/2014/main" id="{C2793C1A-E397-44A0-AC9C-BB2F1B77C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647700" y="86706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458</xdr:row>
      <xdr:rowOff>28575</xdr:rowOff>
    </xdr:from>
    <xdr:ext cx="352425" cy="352425"/>
    <xdr:pic>
      <xdr:nvPicPr>
        <xdr:cNvPr id="467" name="PREK000126">
          <a:extLst>
            <a:ext uri="{FF2B5EF4-FFF2-40B4-BE49-F238E27FC236}">
              <a16:creationId xmlns:a16="http://schemas.microsoft.com/office/drawing/2014/main" id="{A6D29434-52A3-4354-90FD-B21C8340F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647700" y="86896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461</xdr:row>
      <xdr:rowOff>28575</xdr:rowOff>
    </xdr:from>
    <xdr:ext cx="352425" cy="352425"/>
    <xdr:pic>
      <xdr:nvPicPr>
        <xdr:cNvPr id="468" name="PREK000018">
          <a:extLst>
            <a:ext uri="{FF2B5EF4-FFF2-40B4-BE49-F238E27FC236}">
              <a16:creationId xmlns:a16="http://schemas.microsoft.com/office/drawing/2014/main" id="{65306DA9-214A-4FBD-9CED-EFDF4EA20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647700" y="87468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459</xdr:row>
      <xdr:rowOff>28575</xdr:rowOff>
    </xdr:from>
    <xdr:ext cx="352425" cy="352425"/>
    <xdr:pic>
      <xdr:nvPicPr>
        <xdr:cNvPr id="469" name="PREK0000810">
          <a:extLst>
            <a:ext uri="{FF2B5EF4-FFF2-40B4-BE49-F238E27FC236}">
              <a16:creationId xmlns:a16="http://schemas.microsoft.com/office/drawing/2014/main" id="{82DEF909-0CD2-4AC1-938D-4906AA159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647700" y="87087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460</xdr:row>
      <xdr:rowOff>28575</xdr:rowOff>
    </xdr:from>
    <xdr:ext cx="352425" cy="352425"/>
    <xdr:pic>
      <xdr:nvPicPr>
        <xdr:cNvPr id="470" name="PREK0000912">
          <a:extLst>
            <a:ext uri="{FF2B5EF4-FFF2-40B4-BE49-F238E27FC236}">
              <a16:creationId xmlns:a16="http://schemas.microsoft.com/office/drawing/2014/main" id="{E4B519A8-4891-429E-ABE1-3C8A659C3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xfrm>
          <a:off x="647700" y="87277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462</xdr:row>
      <xdr:rowOff>28575</xdr:rowOff>
    </xdr:from>
    <xdr:ext cx="352425" cy="352425"/>
    <xdr:pic>
      <xdr:nvPicPr>
        <xdr:cNvPr id="471" name="PREK0001114">
          <a:extLst>
            <a:ext uri="{FF2B5EF4-FFF2-40B4-BE49-F238E27FC236}">
              <a16:creationId xmlns:a16="http://schemas.microsoft.com/office/drawing/2014/main" id="{A1B3DC94-03E1-4A53-B0E7-72225295E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647700" y="87658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483</xdr:row>
      <xdr:rowOff>28575</xdr:rowOff>
    </xdr:from>
    <xdr:ext cx="238125" cy="352425"/>
    <xdr:pic>
      <xdr:nvPicPr>
        <xdr:cNvPr id="472" name="PRED000014">
          <a:extLst>
            <a:ext uri="{FF2B5EF4-FFF2-40B4-BE49-F238E27FC236}">
              <a16:creationId xmlns:a16="http://schemas.microsoft.com/office/drawing/2014/main" id="{42964B3C-31C6-495B-B63D-383523D48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647700" y="91659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484</xdr:row>
      <xdr:rowOff>28576</xdr:rowOff>
    </xdr:from>
    <xdr:ext cx="357868" cy="348314"/>
    <xdr:pic>
      <xdr:nvPicPr>
        <xdr:cNvPr id="473" name="PRED000026">
          <a:extLst>
            <a:ext uri="{FF2B5EF4-FFF2-40B4-BE49-F238E27FC236}">
              <a16:creationId xmlns:a16="http://schemas.microsoft.com/office/drawing/2014/main" id="{C91C5329-7E89-4EB5-ADC2-721B300C8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647700" y="91849576"/>
          <a:ext cx="357868" cy="34831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485</xdr:row>
      <xdr:rowOff>28575</xdr:rowOff>
    </xdr:from>
    <xdr:ext cx="352425" cy="352425"/>
    <xdr:pic>
      <xdr:nvPicPr>
        <xdr:cNvPr id="474" name="PRED000038">
          <a:extLst>
            <a:ext uri="{FF2B5EF4-FFF2-40B4-BE49-F238E27FC236}">
              <a16:creationId xmlns:a16="http://schemas.microsoft.com/office/drawing/2014/main" id="{2FF12EF3-D9CA-4422-A7DE-321DB8FD3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xfrm>
          <a:off x="647700" y="92040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486</xdr:row>
      <xdr:rowOff>28575</xdr:rowOff>
    </xdr:from>
    <xdr:ext cx="352425" cy="352425"/>
    <xdr:pic>
      <xdr:nvPicPr>
        <xdr:cNvPr id="475" name="PRED0000410">
          <a:extLst>
            <a:ext uri="{FF2B5EF4-FFF2-40B4-BE49-F238E27FC236}">
              <a16:creationId xmlns:a16="http://schemas.microsoft.com/office/drawing/2014/main" id="{18CEAD3E-1FFB-4E4A-88B4-3FD3CB542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647700" y="922305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487</xdr:row>
      <xdr:rowOff>28575</xdr:rowOff>
    </xdr:from>
    <xdr:ext cx="238125" cy="352425"/>
    <xdr:pic>
      <xdr:nvPicPr>
        <xdr:cNvPr id="476" name="PRED0000512">
          <a:extLst>
            <a:ext uri="{FF2B5EF4-FFF2-40B4-BE49-F238E27FC236}">
              <a16:creationId xmlns:a16="http://schemas.microsoft.com/office/drawing/2014/main" id="{C45724D2-B327-4EE0-8083-211B5FE89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647700" y="92421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488</xdr:row>
      <xdr:rowOff>28575</xdr:rowOff>
    </xdr:from>
    <xdr:ext cx="352425" cy="238125"/>
    <xdr:pic>
      <xdr:nvPicPr>
        <xdr:cNvPr id="477" name="PRED0000614">
          <a:extLst>
            <a:ext uri="{FF2B5EF4-FFF2-40B4-BE49-F238E27FC236}">
              <a16:creationId xmlns:a16="http://schemas.microsoft.com/office/drawing/2014/main" id="{D3B7CCA5-9824-4F2D-8D19-B9ED92E51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xfrm>
          <a:off x="647700" y="92611575"/>
          <a:ext cx="352425" cy="2381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489</xdr:row>
      <xdr:rowOff>28576</xdr:rowOff>
    </xdr:from>
    <xdr:ext cx="363311" cy="353612"/>
    <xdr:pic>
      <xdr:nvPicPr>
        <xdr:cNvPr id="478" name="PRED0000716">
          <a:extLst>
            <a:ext uri="{FF2B5EF4-FFF2-40B4-BE49-F238E27FC236}">
              <a16:creationId xmlns:a16="http://schemas.microsoft.com/office/drawing/2014/main" id="{5467199A-28EB-458A-963C-2F3063374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xfrm>
          <a:off x="647700" y="92802076"/>
          <a:ext cx="363311" cy="353612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490</xdr:row>
      <xdr:rowOff>28575</xdr:rowOff>
    </xdr:from>
    <xdr:ext cx="352425" cy="238125"/>
    <xdr:pic>
      <xdr:nvPicPr>
        <xdr:cNvPr id="479" name="PRED0000818">
          <a:extLst>
            <a:ext uri="{FF2B5EF4-FFF2-40B4-BE49-F238E27FC236}">
              <a16:creationId xmlns:a16="http://schemas.microsoft.com/office/drawing/2014/main" id="{B8DBFCB6-2A04-4EF6-AADD-DC3D71095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647700" y="92992575"/>
          <a:ext cx="352425" cy="2381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491</xdr:row>
      <xdr:rowOff>28575</xdr:rowOff>
    </xdr:from>
    <xdr:ext cx="352425" cy="352425"/>
    <xdr:pic>
      <xdr:nvPicPr>
        <xdr:cNvPr id="480" name="PRED0000920">
          <a:extLst>
            <a:ext uri="{FF2B5EF4-FFF2-40B4-BE49-F238E27FC236}">
              <a16:creationId xmlns:a16="http://schemas.microsoft.com/office/drawing/2014/main" id="{1C762861-C2F9-4A96-B340-F37A3918C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647700" y="93183075"/>
          <a:ext cx="352425" cy="352425"/>
        </a:xfrm>
        <a:prstGeom prst="rect">
          <a:avLst/>
        </a:prstGeom>
      </xdr:spPr>
    </xdr:pic>
    <xdr:clientData/>
  </xdr:oneCellAnchor>
  <xdr:oneCellAnchor>
    <xdr:from>
      <xdr:col>2</xdr:col>
      <xdr:colOff>121104</xdr:colOff>
      <xdr:row>493</xdr:row>
      <xdr:rowOff>77561</xdr:rowOff>
    </xdr:from>
    <xdr:ext cx="238125" cy="352425"/>
    <xdr:pic>
      <xdr:nvPicPr>
        <xdr:cNvPr id="481" name="DISPLAYPRE0122">
          <a:extLst>
            <a:ext uri="{FF2B5EF4-FFF2-40B4-BE49-F238E27FC236}">
              <a16:creationId xmlns:a16="http://schemas.microsoft.com/office/drawing/2014/main" id="{E4CA6A97-941D-4087-BB23-241BB4D14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740229" y="93613061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115661</xdr:colOff>
      <xdr:row>494</xdr:row>
      <xdr:rowOff>61232</xdr:rowOff>
    </xdr:from>
    <xdr:ext cx="257175" cy="352425"/>
    <xdr:pic>
      <xdr:nvPicPr>
        <xdr:cNvPr id="482" name="DISPLAYPRE0224">
          <a:extLst>
            <a:ext uri="{FF2B5EF4-FFF2-40B4-BE49-F238E27FC236}">
              <a16:creationId xmlns:a16="http://schemas.microsoft.com/office/drawing/2014/main" id="{8484BFC1-5645-4A41-BF5E-B766EDDAF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734786" y="93787232"/>
          <a:ext cx="257175" cy="352425"/>
        </a:xfrm>
        <a:prstGeom prst="rect">
          <a:avLst/>
        </a:prstGeom>
      </xdr:spPr>
    </xdr:pic>
    <xdr:clientData/>
  </xdr:oneCellAnchor>
  <xdr:oneCellAnchor>
    <xdr:from>
      <xdr:col>2</xdr:col>
      <xdr:colOff>121104</xdr:colOff>
      <xdr:row>495</xdr:row>
      <xdr:rowOff>28575</xdr:rowOff>
    </xdr:from>
    <xdr:ext cx="238125" cy="352425"/>
    <xdr:pic>
      <xdr:nvPicPr>
        <xdr:cNvPr id="483" name="DISPLAYPRE0326">
          <a:extLst>
            <a:ext uri="{FF2B5EF4-FFF2-40B4-BE49-F238E27FC236}">
              <a16:creationId xmlns:a16="http://schemas.microsoft.com/office/drawing/2014/main" id="{A21C6A6C-84F1-4DAE-A2ED-B9EDB8E21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740229" y="93945075"/>
          <a:ext cx="238125" cy="3524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496</xdr:row>
      <xdr:rowOff>28575</xdr:rowOff>
    </xdr:from>
    <xdr:ext cx="529645" cy="357868"/>
    <xdr:pic>
      <xdr:nvPicPr>
        <xdr:cNvPr id="484" name="DISPLAYPRE0428">
          <a:extLst>
            <a:ext uri="{FF2B5EF4-FFF2-40B4-BE49-F238E27FC236}">
              <a16:creationId xmlns:a16="http://schemas.microsoft.com/office/drawing/2014/main" id="{91728800-9377-4D83-8CDB-E25246192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647700" y="94135575"/>
          <a:ext cx="529645" cy="357868"/>
        </a:xfrm>
        <a:prstGeom prst="rect">
          <a:avLst/>
        </a:prstGeom>
      </xdr:spPr>
    </xdr:pic>
    <xdr:clientData/>
  </xdr:oneCellAnchor>
  <xdr:oneCellAnchor>
    <xdr:from>
      <xdr:col>2</xdr:col>
      <xdr:colOff>64860</xdr:colOff>
      <xdr:row>497</xdr:row>
      <xdr:rowOff>223611</xdr:rowOff>
    </xdr:from>
    <xdr:ext cx="563868" cy="45719"/>
    <xdr:pic>
      <xdr:nvPicPr>
        <xdr:cNvPr id="485" name="DISPLAYPRE04M2,9930">
          <a:extLst>
            <a:ext uri="{FF2B5EF4-FFF2-40B4-BE49-F238E27FC236}">
              <a16:creationId xmlns:a16="http://schemas.microsoft.com/office/drawing/2014/main" id="{4E4C874B-AC4D-4480-BEA7-A416823D1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1893660" y="189367251"/>
          <a:ext cx="563868" cy="45719"/>
        </a:xfrm>
        <a:prstGeom prst="rect">
          <a:avLst/>
        </a:prstGeom>
      </xdr:spPr>
    </xdr:pic>
    <xdr:clientData/>
  </xdr:oneCellAnchor>
  <xdr:oneCellAnchor>
    <xdr:from>
      <xdr:col>2</xdr:col>
      <xdr:colOff>46718</xdr:colOff>
      <xdr:row>498</xdr:row>
      <xdr:rowOff>191860</xdr:rowOff>
    </xdr:from>
    <xdr:ext cx="563868" cy="45719"/>
    <xdr:pic>
      <xdr:nvPicPr>
        <xdr:cNvPr id="486" name="DISPLAYPRE04M5,9932">
          <a:extLst>
            <a:ext uri="{FF2B5EF4-FFF2-40B4-BE49-F238E27FC236}">
              <a16:creationId xmlns:a16="http://schemas.microsoft.com/office/drawing/2014/main" id="{B5789D56-2A12-44DD-9FB7-EC5E0F642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665843" y="94679860"/>
          <a:ext cx="563868" cy="45719"/>
        </a:xfrm>
        <a:prstGeom prst="rect">
          <a:avLst/>
        </a:prstGeom>
      </xdr:spPr>
    </xdr:pic>
    <xdr:clientData/>
  </xdr:oneCellAnchor>
  <xdr:oneCellAnchor>
    <xdr:from>
      <xdr:col>2</xdr:col>
      <xdr:colOff>65316</xdr:colOff>
      <xdr:row>501</xdr:row>
      <xdr:rowOff>65315</xdr:rowOff>
    </xdr:from>
    <xdr:ext cx="229508" cy="343928"/>
    <xdr:pic>
      <xdr:nvPicPr>
        <xdr:cNvPr id="487" name="Imagen 492">
          <a:extLst>
            <a:ext uri="{FF2B5EF4-FFF2-40B4-BE49-F238E27FC236}">
              <a16:creationId xmlns:a16="http://schemas.microsoft.com/office/drawing/2014/main" id="{FD85E34D-F16A-44D7-A021-185491A6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441" y="95124815"/>
          <a:ext cx="229508" cy="34392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234997</xdr:colOff>
      <xdr:row>4</xdr:row>
      <xdr:rowOff>200023</xdr:rowOff>
    </xdr:from>
    <xdr:ext cx="3354023" cy="732425"/>
    <xdr:pic>
      <xdr:nvPicPr>
        <xdr:cNvPr id="488" name="Picture 32">
          <a:extLst>
            <a:ext uri="{FF2B5EF4-FFF2-40B4-BE49-F238E27FC236}">
              <a16:creationId xmlns:a16="http://schemas.microsoft.com/office/drawing/2014/main" id="{6251C9C8-99D7-4D18-818B-6DA3B5470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0017" y="1624963"/>
          <a:ext cx="3354023" cy="732425"/>
        </a:xfrm>
        <a:prstGeom prst="rect">
          <a:avLst/>
        </a:prstGeom>
      </xdr:spPr>
    </xdr:pic>
    <xdr:clientData/>
  </xdr:oneCellAnchor>
  <xdr:oneCellAnchor>
    <xdr:from>
      <xdr:col>2</xdr:col>
      <xdr:colOff>90715</xdr:colOff>
      <xdr:row>499</xdr:row>
      <xdr:rowOff>91623</xdr:rowOff>
    </xdr:from>
    <xdr:ext cx="254805" cy="266700"/>
    <xdr:pic>
      <xdr:nvPicPr>
        <xdr:cNvPr id="489" name="Imagen 100">
          <a:extLst>
            <a:ext uri="{FF2B5EF4-FFF2-40B4-BE49-F238E27FC236}">
              <a16:creationId xmlns:a16="http://schemas.microsoft.com/office/drawing/2014/main" id="{DF7B87A8-6AB9-4E10-94CB-3B14EEAE2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09840" y="94770123"/>
          <a:ext cx="254805" cy="266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158750</xdr:colOff>
      <xdr:row>500</xdr:row>
      <xdr:rowOff>38266</xdr:rowOff>
    </xdr:from>
    <xdr:ext cx="276679" cy="416154"/>
    <xdr:pic>
      <xdr:nvPicPr>
        <xdr:cNvPr id="490" name="Imagen 215">
          <a:extLst>
            <a:ext uri="{FF2B5EF4-FFF2-40B4-BE49-F238E27FC236}">
              <a16:creationId xmlns:a16="http://schemas.microsoft.com/office/drawing/2014/main" id="{A572071E-C803-48DE-9D7B-E58F06CAA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875" y="94907266"/>
          <a:ext cx="276679" cy="416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349251</xdr:colOff>
      <xdr:row>499</xdr:row>
      <xdr:rowOff>18144</xdr:rowOff>
    </xdr:from>
    <xdr:ext cx="308428" cy="464312"/>
    <xdr:pic>
      <xdr:nvPicPr>
        <xdr:cNvPr id="491" name="Imagen 490">
          <a:extLst>
            <a:ext uri="{FF2B5EF4-FFF2-40B4-BE49-F238E27FC236}">
              <a16:creationId xmlns:a16="http://schemas.microsoft.com/office/drawing/2014/main" id="{04AE696D-203A-469E-8911-C36B615A8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8051" y="189923784"/>
          <a:ext cx="308428" cy="464312"/>
        </a:xfrm>
        <a:prstGeom prst="rect">
          <a:avLst/>
        </a:prstGeom>
        <a:noFill/>
      </xdr:spPr>
    </xdr:pic>
    <xdr:clientData/>
  </xdr:oneCellAnchor>
  <xdr:oneCellAnchor>
    <xdr:from>
      <xdr:col>2</xdr:col>
      <xdr:colOff>362858</xdr:colOff>
      <xdr:row>501</xdr:row>
      <xdr:rowOff>22679</xdr:rowOff>
    </xdr:from>
    <xdr:ext cx="276679" cy="416517"/>
    <xdr:pic>
      <xdr:nvPicPr>
        <xdr:cNvPr id="492" name="Imagen 491">
          <a:extLst>
            <a:ext uri="{FF2B5EF4-FFF2-40B4-BE49-F238E27FC236}">
              <a16:creationId xmlns:a16="http://schemas.microsoft.com/office/drawing/2014/main" id="{831DF70D-689B-4FA9-BD14-10BCF91DD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983" y="95082179"/>
          <a:ext cx="276679" cy="416517"/>
        </a:xfrm>
        <a:prstGeom prst="rect">
          <a:avLst/>
        </a:prstGeom>
        <a:noFill/>
      </xdr:spPr>
    </xdr:pic>
    <xdr:clientData/>
  </xdr:oneCellAnchor>
  <xdr:twoCellAnchor editAs="oneCell">
    <xdr:from>
      <xdr:col>2</xdr:col>
      <xdr:colOff>36484</xdr:colOff>
      <xdr:row>185</xdr:row>
      <xdr:rowOff>51437</xdr:rowOff>
    </xdr:from>
    <xdr:to>
      <xdr:col>2</xdr:col>
      <xdr:colOff>566927</xdr:colOff>
      <xdr:row>186</xdr:row>
      <xdr:rowOff>10081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0A36126E-8749-B76A-00D1-9DF4B75E5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5400000">
          <a:off x="1018442" y="89322518"/>
          <a:ext cx="339643" cy="530443"/>
        </a:xfrm>
        <a:prstGeom prst="rect">
          <a:avLst/>
        </a:prstGeom>
      </xdr:spPr>
    </xdr:pic>
    <xdr:clientData/>
  </xdr:twoCellAnchor>
  <xdr:oneCellAnchor>
    <xdr:from>
      <xdr:col>1</xdr:col>
      <xdr:colOff>65314</xdr:colOff>
      <xdr:row>455</xdr:row>
      <xdr:rowOff>38100</xdr:rowOff>
    </xdr:from>
    <xdr:ext cx="406854" cy="406854"/>
    <xdr:pic>
      <xdr:nvPicPr>
        <xdr:cNvPr id="16" name="PREG00034142">
          <a:extLst>
            <a:ext uri="{FF2B5EF4-FFF2-40B4-BE49-F238E27FC236}">
              <a16:creationId xmlns:a16="http://schemas.microsoft.com/office/drawing/2014/main" id="{E78C52F2-F69C-439D-AB84-C7BF2A5F0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1894114" y="171846240"/>
          <a:ext cx="406854" cy="406854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382</xdr:row>
      <xdr:rowOff>28575</xdr:rowOff>
    </xdr:from>
    <xdr:ext cx="209550" cy="363310"/>
    <xdr:pic>
      <xdr:nvPicPr>
        <xdr:cNvPr id="21" name="THEMAP011160">
          <a:extLst>
            <a:ext uri="{FF2B5EF4-FFF2-40B4-BE49-F238E27FC236}">
              <a16:creationId xmlns:a16="http://schemas.microsoft.com/office/drawing/2014/main" id="{3B64A585-B0AE-4E64-9FD9-913848F01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1857375" y="144023715"/>
          <a:ext cx="209550" cy="36331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340159</xdr:colOff>
      <xdr:row>2</xdr:row>
      <xdr:rowOff>0</xdr:rowOff>
    </xdr:from>
    <xdr:to>
      <xdr:col>24</xdr:col>
      <xdr:colOff>196009</xdr:colOff>
      <xdr:row>35</xdr:row>
      <xdr:rowOff>50582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C37A37-EE30-4301-27C5-0248C49ED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73202" y="524516"/>
          <a:ext cx="9852958" cy="617142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156081</xdr:colOff>
      <xdr:row>6</xdr:row>
      <xdr:rowOff>176893</xdr:rowOff>
    </xdr:from>
    <xdr:to>
      <xdr:col>15</xdr:col>
      <xdr:colOff>263904</xdr:colOff>
      <xdr:row>41</xdr:row>
      <xdr:rowOff>204739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C31047-C925-61C9-4956-8929EDED1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70688" y="1632857"/>
          <a:ext cx="4203573" cy="812409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16</xdr:col>
      <xdr:colOff>237723</xdr:colOff>
      <xdr:row>6</xdr:row>
      <xdr:rowOff>190499</xdr:rowOff>
    </xdr:from>
    <xdr:to>
      <xdr:col>29</xdr:col>
      <xdr:colOff>14434</xdr:colOff>
      <xdr:row>41</xdr:row>
      <xdr:rowOff>136072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83230A-AB74-823E-D5E2-7039C1399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33187" y="1646463"/>
          <a:ext cx="7764104" cy="804182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156081</xdr:colOff>
      <xdr:row>5</xdr:row>
      <xdr:rowOff>0</xdr:rowOff>
    </xdr:from>
    <xdr:to>
      <xdr:col>15</xdr:col>
      <xdr:colOff>263904</xdr:colOff>
      <xdr:row>40</xdr:row>
      <xdr:rowOff>27846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970063-7A59-425B-AEB4-7A6FFECDF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81031" y="1624693"/>
          <a:ext cx="4241673" cy="802884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16</xdr:col>
      <xdr:colOff>237723</xdr:colOff>
      <xdr:row>5</xdr:row>
      <xdr:rowOff>0</xdr:rowOff>
    </xdr:from>
    <xdr:to>
      <xdr:col>29</xdr:col>
      <xdr:colOff>14434</xdr:colOff>
      <xdr:row>39</xdr:row>
      <xdr:rowOff>176895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9AA4CD-11FE-4EA9-9860-117909B8D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87073" y="1638299"/>
          <a:ext cx="7834861" cy="794657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156081</xdr:colOff>
      <xdr:row>7</xdr:row>
      <xdr:rowOff>0</xdr:rowOff>
    </xdr:from>
    <xdr:to>
      <xdr:col>14</xdr:col>
      <xdr:colOff>263904</xdr:colOff>
      <xdr:row>42</xdr:row>
      <xdr:rowOff>27846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FCE5AF-633C-4536-B5BE-1C629D8AD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81031" y="1624693"/>
          <a:ext cx="4241673" cy="802884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237723</xdr:colOff>
      <xdr:row>7</xdr:row>
      <xdr:rowOff>0</xdr:rowOff>
    </xdr:from>
    <xdr:to>
      <xdr:col>28</xdr:col>
      <xdr:colOff>14434</xdr:colOff>
      <xdr:row>41</xdr:row>
      <xdr:rowOff>176895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3CFF75-30E3-49C1-984F-185423079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87073" y="1638299"/>
          <a:ext cx="7834861" cy="794657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448233</xdr:colOff>
      <xdr:row>5</xdr:row>
      <xdr:rowOff>156882</xdr:rowOff>
    </xdr:from>
    <xdr:to>
      <xdr:col>15</xdr:col>
      <xdr:colOff>322075</xdr:colOff>
      <xdr:row>38</xdr:row>
      <xdr:rowOff>136236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D59557-A562-0F41-D38D-91D2C5D92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56292" y="1355911"/>
          <a:ext cx="5219048" cy="7380952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504266</xdr:colOff>
      <xdr:row>5</xdr:row>
      <xdr:rowOff>168088</xdr:rowOff>
    </xdr:from>
    <xdr:to>
      <xdr:col>28</xdr:col>
      <xdr:colOff>554581</xdr:colOff>
      <xdr:row>38</xdr:row>
      <xdr:rowOff>111568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46B4E34-D1D5-35F7-7E37-5D7EDC414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alphaModFix/>
        </a:blip>
        <a:stretch>
          <a:fillRect/>
        </a:stretch>
      </xdr:blipFill>
      <xdr:spPr>
        <a:xfrm>
          <a:off x="12057531" y="1367117"/>
          <a:ext cx="7776883" cy="733936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448233</xdr:colOff>
      <xdr:row>5</xdr:row>
      <xdr:rowOff>156882</xdr:rowOff>
    </xdr:from>
    <xdr:to>
      <xdr:col>15</xdr:col>
      <xdr:colOff>322075</xdr:colOff>
      <xdr:row>38</xdr:row>
      <xdr:rowOff>136236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25EEC4-CD79-4A4E-B3AD-A1E81DB7B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808" y="1376082"/>
          <a:ext cx="5188792" cy="752315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504266</xdr:colOff>
      <xdr:row>5</xdr:row>
      <xdr:rowOff>168088</xdr:rowOff>
    </xdr:from>
    <xdr:to>
      <xdr:col>28</xdr:col>
      <xdr:colOff>554581</xdr:colOff>
      <xdr:row>38</xdr:row>
      <xdr:rowOff>111568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3F1A36-4986-493E-AFC3-49224DE33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alphaModFix/>
        </a:blip>
        <a:stretch>
          <a:fillRect/>
        </a:stretch>
      </xdr:blipFill>
      <xdr:spPr>
        <a:xfrm>
          <a:off x="12705791" y="1387288"/>
          <a:ext cx="7727465" cy="748728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748392</xdr:colOff>
      <xdr:row>9</xdr:row>
      <xdr:rowOff>54428</xdr:rowOff>
    </xdr:from>
    <xdr:to>
      <xdr:col>5</xdr:col>
      <xdr:colOff>55058</xdr:colOff>
      <xdr:row>39</xdr:row>
      <xdr:rowOff>67167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EC850B-8987-59B2-67D2-B1BB0373A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2" y="2394857"/>
          <a:ext cx="5838095" cy="695238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761999</xdr:colOff>
      <xdr:row>10</xdr:row>
      <xdr:rowOff>40821</xdr:rowOff>
    </xdr:from>
    <xdr:to>
      <xdr:col>20</xdr:col>
      <xdr:colOff>253747</xdr:colOff>
      <xdr:row>37</xdr:row>
      <xdr:rowOff>176892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F16045-8558-A85D-F048-1038BBB8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499" y="2612571"/>
          <a:ext cx="9302498" cy="63817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761999</xdr:colOff>
      <xdr:row>10</xdr:row>
      <xdr:rowOff>40821</xdr:rowOff>
    </xdr:from>
    <xdr:to>
      <xdr:col>20</xdr:col>
      <xdr:colOff>553104</xdr:colOff>
      <xdr:row>37</xdr:row>
      <xdr:rowOff>176892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FDCAED-E977-4B89-88BA-F97F69BDE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49" y="2603046"/>
          <a:ext cx="9373255" cy="630827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176892</xdr:colOff>
      <xdr:row>8</xdr:row>
      <xdr:rowOff>40821</xdr:rowOff>
    </xdr:from>
    <xdr:to>
      <xdr:col>4</xdr:col>
      <xdr:colOff>353785</xdr:colOff>
      <xdr:row>39</xdr:row>
      <xdr:rowOff>24436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A76860B-2AF0-4C39-2EA1-546F2265E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6999" y="1905000"/>
          <a:ext cx="4435929" cy="739950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761999</xdr:colOff>
      <xdr:row>11</xdr:row>
      <xdr:rowOff>40821</xdr:rowOff>
    </xdr:from>
    <xdr:to>
      <xdr:col>21</xdr:col>
      <xdr:colOff>22425</xdr:colOff>
      <xdr:row>38</xdr:row>
      <xdr:rowOff>176892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D45880-4ACE-4D57-9551-DD0E46CC3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49" y="2603046"/>
          <a:ext cx="9373255" cy="630827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775607</xdr:colOff>
      <xdr:row>12</xdr:row>
      <xdr:rowOff>217714</xdr:rowOff>
    </xdr:from>
    <xdr:to>
      <xdr:col>3</xdr:col>
      <xdr:colOff>653619</xdr:colOff>
      <xdr:row>39</xdr:row>
      <xdr:rowOff>163285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214728D-9904-301C-0B74-401262449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71107" y="3252107"/>
          <a:ext cx="3320619" cy="61912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nsgabr\A%20varo\LELCREC\tarifa%20lecler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nsgabr\AppData\Local\Microsoft\Windows\INetCache\Content.Outlook\F72BA6GE\PLANTILLA%20RBA%20tarifa%202022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ALTA ARTICULOS"/>
      <sheetName val="Hoja2"/>
    </sheetNames>
    <sheetDataSet>
      <sheetData sheetId="0" refreshError="1"/>
      <sheetData sheetId="1">
        <row r="2">
          <cell r="M2" t="str">
            <v>_01_PGC</v>
          </cell>
        </row>
        <row r="3">
          <cell r="M3" t="str">
            <v>_02_FRESCOS</v>
          </cell>
        </row>
        <row r="4">
          <cell r="M4" t="str">
            <v>_03_TEXTIL</v>
          </cell>
        </row>
        <row r="5">
          <cell r="M5" t="str">
            <v>_04_PUERICULTURA_Y_CALZADO</v>
          </cell>
        </row>
        <row r="6">
          <cell r="M6" t="str">
            <v>_05_BAZAR</v>
          </cell>
        </row>
        <row r="7">
          <cell r="M7" t="str">
            <v>_06_ELECTRODOMESTICOS</v>
          </cell>
        </row>
        <row r="8">
          <cell r="M8" t="str">
            <v>_07_CULTURA</v>
          </cell>
        </row>
        <row r="9">
          <cell r="M9" t="str">
            <v>_09_SERVICIOS</v>
          </cell>
        </row>
        <row r="10">
          <cell r="M10" t="str">
            <v>_10_GASOLINERA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ALTA ARTICULOS"/>
      <sheetName val="Hoja2"/>
    </sheetNames>
    <sheetDataSet>
      <sheetData sheetId="0" refreshError="1"/>
      <sheetData sheetId="1">
        <row r="2">
          <cell r="M2" t="str">
            <v>_01_PGC</v>
          </cell>
        </row>
        <row r="3">
          <cell r="M3" t="str">
            <v>_02_FRESCOS</v>
          </cell>
        </row>
        <row r="4">
          <cell r="M4" t="str">
            <v>_03_TEXTIL</v>
          </cell>
        </row>
        <row r="5">
          <cell r="M5" t="str">
            <v>_04_PUERICULTURA_Y_CALZADO</v>
          </cell>
        </row>
        <row r="6">
          <cell r="M6" t="str">
            <v>_05_BAZAR</v>
          </cell>
        </row>
        <row r="7">
          <cell r="M7" t="str">
            <v>_06_ELECTRODOMESTICOS</v>
          </cell>
        </row>
        <row r="8">
          <cell r="M8" t="str">
            <v>_07_CULTURA</v>
          </cell>
        </row>
        <row r="9">
          <cell r="M9" t="str">
            <v>_09_SERVICIOS</v>
          </cell>
        </row>
        <row r="10">
          <cell r="M10" t="str">
            <v>_10_GASOLINERA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F6542-D5D2-455A-8784-713D771B12AF}">
  <sheetPr codeName="Sheet3">
    <tabColor theme="5" tint="0.59999389629810485"/>
  </sheetPr>
  <dimension ref="A1:L504"/>
  <sheetViews>
    <sheetView tabSelected="1" zoomScale="102" zoomScaleNormal="102" zoomScaleSheetLayoutView="120" workbookViewId="0">
      <pane ySplit="9" topLeftCell="A486" activePane="bottomLeft" state="frozen"/>
      <selection pane="bottomLeft" activeCell="D499" sqref="D499"/>
    </sheetView>
  </sheetViews>
  <sheetFormatPr baseColWidth="10" defaultColWidth="9.33203125" defaultRowHeight="14.4" x14ac:dyDescent="0.3"/>
  <cols>
    <col min="1" max="2" width="13.33203125" style="67" customWidth="1"/>
    <col min="3" max="3" width="10.5546875" style="67" customWidth="1"/>
    <col min="4" max="4" width="31.88671875" style="67" customWidth="1"/>
    <col min="5" max="5" width="16.5546875" style="67" customWidth="1"/>
    <col min="6" max="6" width="13.109375" style="71" customWidth="1"/>
    <col min="7" max="7" width="17.109375" style="26" customWidth="1"/>
    <col min="8" max="8" width="9.33203125" style="67"/>
    <col min="9" max="9" width="23.5546875" style="67" customWidth="1"/>
    <col min="10" max="10" width="16" style="190" customWidth="1"/>
    <col min="11" max="11" width="18.77734375" style="67" customWidth="1"/>
    <col min="12" max="16384" width="9.33203125" style="67"/>
  </cols>
  <sheetData>
    <row r="1" spans="1:12" ht="24" customHeight="1" thickBot="1" x14ac:dyDescent="0.45">
      <c r="A1" s="191" t="s">
        <v>751</v>
      </c>
      <c r="B1" s="191"/>
      <c r="C1" s="191"/>
      <c r="D1" s="191"/>
      <c r="F1" s="67"/>
      <c r="G1" s="67"/>
      <c r="J1" s="170"/>
    </row>
    <row r="2" spans="1:12" ht="24" customHeight="1" thickBot="1" x14ac:dyDescent="0.5">
      <c r="A2" s="192" t="s">
        <v>1033</v>
      </c>
      <c r="B2" s="193"/>
      <c r="C2" s="193"/>
      <c r="D2" s="193"/>
      <c r="E2" s="194"/>
      <c r="F2" s="67"/>
      <c r="G2" s="67"/>
      <c r="J2" s="171"/>
    </row>
    <row r="3" spans="1:12" ht="24" customHeight="1" x14ac:dyDescent="0.45">
      <c r="A3" s="195" t="s">
        <v>1040</v>
      </c>
      <c r="B3" s="196"/>
      <c r="C3" s="196"/>
      <c r="D3" s="196"/>
      <c r="E3" s="197"/>
      <c r="F3" s="67"/>
      <c r="G3" s="67"/>
      <c r="J3" s="171"/>
    </row>
    <row r="4" spans="1:12" ht="24" customHeight="1" x14ac:dyDescent="0.45">
      <c r="A4" s="198" t="s">
        <v>1031</v>
      </c>
      <c r="B4" s="199"/>
      <c r="C4" s="199"/>
      <c r="D4" s="199"/>
      <c r="E4" s="200"/>
      <c r="F4" s="67"/>
      <c r="G4" s="67"/>
      <c r="J4" s="171"/>
    </row>
    <row r="5" spans="1:12" ht="24" customHeight="1" thickBot="1" x14ac:dyDescent="0.5">
      <c r="A5" s="201" t="s">
        <v>1032</v>
      </c>
      <c r="B5" s="202"/>
      <c r="C5" s="202"/>
      <c r="D5" s="202"/>
      <c r="E5" s="203"/>
      <c r="F5" s="67"/>
      <c r="G5" s="67"/>
      <c r="J5" s="171"/>
    </row>
    <row r="6" spans="1:12" ht="49.2" customHeight="1" thickBot="1" x14ac:dyDescent="0.5">
      <c r="A6" s="192" t="s">
        <v>1041</v>
      </c>
      <c r="B6" s="193"/>
      <c r="C6" s="193"/>
      <c r="D6" s="193"/>
      <c r="E6" s="194"/>
      <c r="F6" s="67"/>
      <c r="G6" s="67"/>
      <c r="J6" s="172" t="s">
        <v>1039</v>
      </c>
      <c r="K6" s="159">
        <f>SUM(K11:K502)</f>
        <v>0</v>
      </c>
    </row>
    <row r="7" spans="1:12" ht="24" customHeight="1" x14ac:dyDescent="0.3">
      <c r="F7" s="67"/>
      <c r="G7" s="67"/>
      <c r="J7" s="171"/>
    </row>
    <row r="8" spans="1:12" ht="30" customHeight="1" thickBot="1" x14ac:dyDescent="0.35">
      <c r="A8" s="72"/>
      <c r="B8" s="72"/>
      <c r="C8" s="72"/>
      <c r="D8" s="72"/>
      <c r="E8" s="72"/>
      <c r="F8" s="73"/>
      <c r="G8" s="74"/>
      <c r="H8" s="74"/>
      <c r="I8" s="74"/>
      <c r="J8" s="173"/>
      <c r="K8" s="74"/>
    </row>
    <row r="9" spans="1:12" ht="30" customHeight="1" thickBot="1" x14ac:dyDescent="0.35">
      <c r="A9" s="75" t="s">
        <v>1034</v>
      </c>
      <c r="B9" s="75" t="s">
        <v>752</v>
      </c>
      <c r="C9" s="75" t="s">
        <v>753</v>
      </c>
      <c r="D9" s="75" t="s">
        <v>754</v>
      </c>
      <c r="E9" s="75" t="s">
        <v>32</v>
      </c>
      <c r="F9" s="75" t="s">
        <v>755</v>
      </c>
      <c r="G9" s="75" t="s">
        <v>756</v>
      </c>
      <c r="H9" s="75" t="s">
        <v>1035</v>
      </c>
      <c r="I9" s="75" t="s">
        <v>1036</v>
      </c>
      <c r="J9" s="174" t="s">
        <v>1037</v>
      </c>
      <c r="K9" s="75" t="s">
        <v>40</v>
      </c>
    </row>
    <row r="10" spans="1:12" ht="30" customHeight="1" thickBot="1" x14ac:dyDescent="0.35">
      <c r="A10" s="168" t="s">
        <v>72</v>
      </c>
      <c r="B10" s="125"/>
      <c r="C10" s="125"/>
      <c r="D10" s="125"/>
      <c r="E10" s="125"/>
      <c r="F10" s="168" t="s">
        <v>72</v>
      </c>
      <c r="G10" s="125"/>
      <c r="H10" s="89"/>
      <c r="I10" s="89"/>
      <c r="J10" s="175"/>
      <c r="K10" s="90"/>
    </row>
    <row r="11" spans="1:12" s="68" customFormat="1" ht="30" customHeight="1" x14ac:dyDescent="0.3">
      <c r="A11" s="86" t="s">
        <v>80</v>
      </c>
      <c r="B11" s="91" t="s">
        <v>1038</v>
      </c>
      <c r="C11" s="87"/>
      <c r="D11" s="87" t="s">
        <v>81</v>
      </c>
      <c r="E11" s="148">
        <v>5400338087349</v>
      </c>
      <c r="F11" s="88">
        <v>2.99</v>
      </c>
      <c r="G11" s="133">
        <v>25</v>
      </c>
      <c r="H11" s="104">
        <v>0.5</v>
      </c>
      <c r="I11" s="105">
        <f>F11*(1-H11)</f>
        <v>1.4950000000000001</v>
      </c>
      <c r="J11" s="176"/>
      <c r="K11" s="126">
        <f>I11*J11</f>
        <v>0</v>
      </c>
      <c r="L11" s="69"/>
    </row>
    <row r="12" spans="1:12" s="68" customFormat="1" ht="30" customHeight="1" x14ac:dyDescent="0.3">
      <c r="A12" s="76" t="s">
        <v>82</v>
      </c>
      <c r="B12" s="91" t="s">
        <v>1038</v>
      </c>
      <c r="C12" s="77"/>
      <c r="D12" s="77" t="s">
        <v>757</v>
      </c>
      <c r="E12" s="149">
        <v>5400338087264</v>
      </c>
      <c r="F12" s="131">
        <v>2.99</v>
      </c>
      <c r="G12" s="132">
        <v>60</v>
      </c>
      <c r="H12" s="93">
        <v>0.5</v>
      </c>
      <c r="I12" s="94">
        <f t="shared" ref="I12:I75" si="0">F12*(1-H12)</f>
        <v>1.4950000000000001</v>
      </c>
      <c r="J12" s="177"/>
      <c r="K12" s="127">
        <f t="shared" ref="K12:K75" si="1">I12*J12</f>
        <v>0</v>
      </c>
    </row>
    <row r="13" spans="1:12" s="68" customFormat="1" ht="30" customHeight="1" x14ac:dyDescent="0.3">
      <c r="A13" s="76" t="s">
        <v>83</v>
      </c>
      <c r="B13" s="91" t="s">
        <v>1038</v>
      </c>
      <c r="C13" s="77"/>
      <c r="D13" s="77" t="s">
        <v>758</v>
      </c>
      <c r="E13" s="149">
        <v>5400338087271</v>
      </c>
      <c r="F13" s="131">
        <v>2.99</v>
      </c>
      <c r="G13" s="132">
        <v>40</v>
      </c>
      <c r="H13" s="93">
        <v>0.5</v>
      </c>
      <c r="I13" s="94">
        <f t="shared" si="0"/>
        <v>1.4950000000000001</v>
      </c>
      <c r="J13" s="177"/>
      <c r="K13" s="127">
        <f t="shared" si="1"/>
        <v>0</v>
      </c>
    </row>
    <row r="14" spans="1:12" s="68" customFormat="1" ht="30" customHeight="1" x14ac:dyDescent="0.3">
      <c r="A14" s="76" t="s">
        <v>0</v>
      </c>
      <c r="B14" s="91" t="s">
        <v>1038</v>
      </c>
      <c r="C14" s="77"/>
      <c r="D14" s="77" t="s">
        <v>84</v>
      </c>
      <c r="E14" s="149">
        <v>5400338087288</v>
      </c>
      <c r="F14" s="131">
        <v>2.99</v>
      </c>
      <c r="G14" s="132">
        <v>25</v>
      </c>
      <c r="H14" s="93">
        <v>0.5</v>
      </c>
      <c r="I14" s="94">
        <f t="shared" si="0"/>
        <v>1.4950000000000001</v>
      </c>
      <c r="J14" s="177"/>
      <c r="K14" s="127">
        <f t="shared" si="1"/>
        <v>0</v>
      </c>
    </row>
    <row r="15" spans="1:12" s="68" customFormat="1" ht="30" customHeight="1" x14ac:dyDescent="0.3">
      <c r="A15" s="76" t="s">
        <v>85</v>
      </c>
      <c r="B15" s="91" t="s">
        <v>1038</v>
      </c>
      <c r="C15" s="77"/>
      <c r="D15" s="77" t="s">
        <v>86</v>
      </c>
      <c r="E15" s="149">
        <v>5400338087295</v>
      </c>
      <c r="F15" s="131">
        <v>2.99</v>
      </c>
      <c r="G15" s="132">
        <v>36</v>
      </c>
      <c r="H15" s="93">
        <v>0.5</v>
      </c>
      <c r="I15" s="94">
        <f t="shared" si="0"/>
        <v>1.4950000000000001</v>
      </c>
      <c r="J15" s="177"/>
      <c r="K15" s="127">
        <f t="shared" si="1"/>
        <v>0</v>
      </c>
    </row>
    <row r="16" spans="1:12" s="68" customFormat="1" ht="30" customHeight="1" x14ac:dyDescent="0.3">
      <c r="A16" s="76" t="s">
        <v>1</v>
      </c>
      <c r="B16" s="91" t="s">
        <v>1038</v>
      </c>
      <c r="C16" s="77"/>
      <c r="D16" s="77" t="s">
        <v>759</v>
      </c>
      <c r="E16" s="149">
        <v>5400338087301</v>
      </c>
      <c r="F16" s="131">
        <v>2.99</v>
      </c>
      <c r="G16" s="132">
        <v>45</v>
      </c>
      <c r="H16" s="93">
        <v>0.5</v>
      </c>
      <c r="I16" s="94">
        <f t="shared" si="0"/>
        <v>1.4950000000000001</v>
      </c>
      <c r="J16" s="177"/>
      <c r="K16" s="127">
        <f t="shared" si="1"/>
        <v>0</v>
      </c>
    </row>
    <row r="17" spans="1:11" s="68" customFormat="1" ht="30" customHeight="1" x14ac:dyDescent="0.3">
      <c r="A17" s="76" t="s">
        <v>87</v>
      </c>
      <c r="B17" s="91" t="s">
        <v>1038</v>
      </c>
      <c r="C17" s="77"/>
      <c r="D17" s="77" t="s">
        <v>88</v>
      </c>
      <c r="E17" s="149">
        <v>5400338087318</v>
      </c>
      <c r="F17" s="131">
        <v>2.99</v>
      </c>
      <c r="G17" s="132">
        <v>50</v>
      </c>
      <c r="H17" s="93">
        <v>0.5</v>
      </c>
      <c r="I17" s="94">
        <f t="shared" si="0"/>
        <v>1.4950000000000001</v>
      </c>
      <c r="J17" s="177"/>
      <c r="K17" s="127">
        <f t="shared" si="1"/>
        <v>0</v>
      </c>
    </row>
    <row r="18" spans="1:11" s="68" customFormat="1" ht="30" customHeight="1" x14ac:dyDescent="0.3">
      <c r="A18" s="76" t="s">
        <v>89</v>
      </c>
      <c r="B18" s="91" t="s">
        <v>1038</v>
      </c>
      <c r="C18" s="77"/>
      <c r="D18" s="77" t="s">
        <v>760</v>
      </c>
      <c r="E18" s="149">
        <v>5400338087325</v>
      </c>
      <c r="F18" s="131">
        <v>2.99</v>
      </c>
      <c r="G18" s="132">
        <v>40</v>
      </c>
      <c r="H18" s="93">
        <v>0.5</v>
      </c>
      <c r="I18" s="94">
        <f t="shared" si="0"/>
        <v>1.4950000000000001</v>
      </c>
      <c r="J18" s="177"/>
      <c r="K18" s="127">
        <f t="shared" si="1"/>
        <v>0</v>
      </c>
    </row>
    <row r="19" spans="1:11" s="68" customFormat="1" ht="30" customHeight="1" x14ac:dyDescent="0.3">
      <c r="A19" s="76" t="s">
        <v>90</v>
      </c>
      <c r="B19" s="91" t="s">
        <v>1038</v>
      </c>
      <c r="C19" s="77"/>
      <c r="D19" s="77" t="s">
        <v>760</v>
      </c>
      <c r="E19" s="149">
        <v>5400338087332</v>
      </c>
      <c r="F19" s="131">
        <v>2.99</v>
      </c>
      <c r="G19" s="132">
        <v>25</v>
      </c>
      <c r="H19" s="93">
        <v>0.5</v>
      </c>
      <c r="I19" s="94">
        <f t="shared" si="0"/>
        <v>1.4950000000000001</v>
      </c>
      <c r="J19" s="177"/>
      <c r="K19" s="127">
        <f t="shared" si="1"/>
        <v>0</v>
      </c>
    </row>
    <row r="20" spans="1:11" s="68" customFormat="1" ht="30" customHeight="1" x14ac:dyDescent="0.3">
      <c r="A20" s="76" t="s">
        <v>2</v>
      </c>
      <c r="B20" s="91" t="s">
        <v>1038</v>
      </c>
      <c r="C20" s="77"/>
      <c r="D20" s="77" t="s">
        <v>761</v>
      </c>
      <c r="E20" s="149">
        <v>5400338087356</v>
      </c>
      <c r="F20" s="131">
        <v>2.99</v>
      </c>
      <c r="G20" s="132">
        <v>25</v>
      </c>
      <c r="H20" s="93">
        <v>0.5</v>
      </c>
      <c r="I20" s="94">
        <f t="shared" si="0"/>
        <v>1.4950000000000001</v>
      </c>
      <c r="J20" s="177"/>
      <c r="K20" s="127">
        <f t="shared" si="1"/>
        <v>0</v>
      </c>
    </row>
    <row r="21" spans="1:11" s="68" customFormat="1" ht="30" customHeight="1" x14ac:dyDescent="0.3">
      <c r="A21" s="76" t="s">
        <v>92</v>
      </c>
      <c r="B21" s="91" t="s">
        <v>1038</v>
      </c>
      <c r="C21" s="77"/>
      <c r="D21" s="77" t="s">
        <v>762</v>
      </c>
      <c r="E21" s="149">
        <v>5400338087370</v>
      </c>
      <c r="F21" s="131">
        <v>2.99</v>
      </c>
      <c r="G21" s="132">
        <v>24</v>
      </c>
      <c r="H21" s="93">
        <v>0.5</v>
      </c>
      <c r="I21" s="94">
        <f t="shared" si="0"/>
        <v>1.4950000000000001</v>
      </c>
      <c r="J21" s="177"/>
      <c r="K21" s="127">
        <f t="shared" si="1"/>
        <v>0</v>
      </c>
    </row>
    <row r="22" spans="1:11" s="68" customFormat="1" ht="30" customHeight="1" x14ac:dyDescent="0.3">
      <c r="A22" s="76" t="s">
        <v>93</v>
      </c>
      <c r="B22" s="91" t="s">
        <v>1038</v>
      </c>
      <c r="C22" s="77"/>
      <c r="D22" s="77" t="s">
        <v>763</v>
      </c>
      <c r="E22" s="149">
        <v>5400338087387</v>
      </c>
      <c r="F22" s="131">
        <v>2.99</v>
      </c>
      <c r="G22" s="132">
        <v>60</v>
      </c>
      <c r="H22" s="93">
        <v>0.5</v>
      </c>
      <c r="I22" s="94">
        <f t="shared" si="0"/>
        <v>1.4950000000000001</v>
      </c>
      <c r="J22" s="177"/>
      <c r="K22" s="127">
        <f t="shared" si="1"/>
        <v>0</v>
      </c>
    </row>
    <row r="23" spans="1:11" s="68" customFormat="1" ht="30" customHeight="1" x14ac:dyDescent="0.3">
      <c r="A23" s="76" t="s">
        <v>94</v>
      </c>
      <c r="B23" s="91" t="s">
        <v>1038</v>
      </c>
      <c r="C23" s="77"/>
      <c r="D23" s="77" t="s">
        <v>764</v>
      </c>
      <c r="E23" s="149">
        <v>5400338087394</v>
      </c>
      <c r="F23" s="131">
        <v>2.99</v>
      </c>
      <c r="G23" s="132">
        <v>70</v>
      </c>
      <c r="H23" s="93">
        <v>0.5</v>
      </c>
      <c r="I23" s="94">
        <f t="shared" si="0"/>
        <v>1.4950000000000001</v>
      </c>
      <c r="J23" s="177"/>
      <c r="K23" s="127">
        <f t="shared" si="1"/>
        <v>0</v>
      </c>
    </row>
    <row r="24" spans="1:11" s="68" customFormat="1" ht="30" customHeight="1" x14ac:dyDescent="0.3">
      <c r="A24" s="76" t="s">
        <v>95</v>
      </c>
      <c r="B24" s="91" t="s">
        <v>1038</v>
      </c>
      <c r="C24" s="77"/>
      <c r="D24" s="77" t="s">
        <v>764</v>
      </c>
      <c r="E24" s="149">
        <v>5400338087400</v>
      </c>
      <c r="F24" s="131">
        <v>2.99</v>
      </c>
      <c r="G24" s="132">
        <v>70</v>
      </c>
      <c r="H24" s="93">
        <v>0.5</v>
      </c>
      <c r="I24" s="94">
        <f t="shared" si="0"/>
        <v>1.4950000000000001</v>
      </c>
      <c r="J24" s="177"/>
      <c r="K24" s="127">
        <f t="shared" si="1"/>
        <v>0</v>
      </c>
    </row>
    <row r="25" spans="1:11" s="68" customFormat="1" ht="30" customHeight="1" x14ac:dyDescent="0.3">
      <c r="A25" s="76" t="s">
        <v>103</v>
      </c>
      <c r="B25" s="91" t="s">
        <v>1038</v>
      </c>
      <c r="C25" s="77"/>
      <c r="D25" s="77" t="s">
        <v>104</v>
      </c>
      <c r="E25" s="149">
        <v>5400338087462</v>
      </c>
      <c r="F25" s="131">
        <v>2.99</v>
      </c>
      <c r="G25" s="132">
        <v>50</v>
      </c>
      <c r="H25" s="93">
        <v>0.5</v>
      </c>
      <c r="I25" s="94">
        <f t="shared" si="0"/>
        <v>1.4950000000000001</v>
      </c>
      <c r="J25" s="177"/>
      <c r="K25" s="127">
        <f t="shared" si="1"/>
        <v>0</v>
      </c>
    </row>
    <row r="26" spans="1:11" s="68" customFormat="1" ht="30" customHeight="1" x14ac:dyDescent="0.3">
      <c r="A26" s="76" t="s">
        <v>105</v>
      </c>
      <c r="B26" s="91" t="s">
        <v>1038</v>
      </c>
      <c r="C26" s="77"/>
      <c r="D26" s="77" t="s">
        <v>106</v>
      </c>
      <c r="E26" s="149">
        <v>5400338087486</v>
      </c>
      <c r="F26" s="131">
        <v>2.99</v>
      </c>
      <c r="G26" s="132">
        <v>40</v>
      </c>
      <c r="H26" s="93">
        <v>0.5</v>
      </c>
      <c r="I26" s="94">
        <f t="shared" si="0"/>
        <v>1.4950000000000001</v>
      </c>
      <c r="J26" s="177"/>
      <c r="K26" s="127">
        <f t="shared" si="1"/>
        <v>0</v>
      </c>
    </row>
    <row r="27" spans="1:11" s="68" customFormat="1" ht="30" customHeight="1" x14ac:dyDescent="0.3">
      <c r="A27" s="76" t="s">
        <v>108</v>
      </c>
      <c r="B27" s="91" t="s">
        <v>1038</v>
      </c>
      <c r="C27" s="77"/>
      <c r="D27" s="77" t="s">
        <v>109</v>
      </c>
      <c r="E27" s="149">
        <v>5400338087509</v>
      </c>
      <c r="F27" s="131">
        <v>2.99</v>
      </c>
      <c r="G27" s="132">
        <v>25</v>
      </c>
      <c r="H27" s="93">
        <v>0.5</v>
      </c>
      <c r="I27" s="94">
        <f t="shared" si="0"/>
        <v>1.4950000000000001</v>
      </c>
      <c r="J27" s="177"/>
      <c r="K27" s="127">
        <f t="shared" si="1"/>
        <v>0</v>
      </c>
    </row>
    <row r="28" spans="1:11" s="68" customFormat="1" ht="30" customHeight="1" x14ac:dyDescent="0.3">
      <c r="A28" s="76" t="s">
        <v>4</v>
      </c>
      <c r="B28" s="91" t="s">
        <v>1038</v>
      </c>
      <c r="C28" s="77"/>
      <c r="D28" s="77" t="s">
        <v>110</v>
      </c>
      <c r="E28" s="149">
        <v>5400338087523</v>
      </c>
      <c r="F28" s="131">
        <v>2.99</v>
      </c>
      <c r="G28" s="132">
        <v>30</v>
      </c>
      <c r="H28" s="93">
        <v>0.5</v>
      </c>
      <c r="I28" s="94">
        <f t="shared" si="0"/>
        <v>1.4950000000000001</v>
      </c>
      <c r="J28" s="177"/>
      <c r="K28" s="127">
        <f t="shared" si="1"/>
        <v>0</v>
      </c>
    </row>
    <row r="29" spans="1:11" s="68" customFormat="1" ht="30" customHeight="1" x14ac:dyDescent="0.3">
      <c r="A29" s="76" t="s">
        <v>49</v>
      </c>
      <c r="B29" s="91" t="s">
        <v>1038</v>
      </c>
      <c r="C29" s="77"/>
      <c r="D29" s="77" t="s">
        <v>111</v>
      </c>
      <c r="E29" s="149">
        <v>5400338087530</v>
      </c>
      <c r="F29" s="131">
        <v>2.99</v>
      </c>
      <c r="G29" s="132">
        <v>25</v>
      </c>
      <c r="H29" s="93">
        <v>0.5</v>
      </c>
      <c r="I29" s="94">
        <f t="shared" si="0"/>
        <v>1.4950000000000001</v>
      </c>
      <c r="J29" s="177"/>
      <c r="K29" s="127">
        <f t="shared" si="1"/>
        <v>0</v>
      </c>
    </row>
    <row r="30" spans="1:11" s="68" customFormat="1" ht="30" customHeight="1" x14ac:dyDescent="0.3">
      <c r="A30" s="76" t="s">
        <v>5</v>
      </c>
      <c r="B30" s="91" t="s">
        <v>1038</v>
      </c>
      <c r="C30" s="77"/>
      <c r="D30" s="77" t="s">
        <v>112</v>
      </c>
      <c r="E30" s="149">
        <v>5400338087554</v>
      </c>
      <c r="F30" s="131">
        <v>2.99</v>
      </c>
      <c r="G30" s="132">
        <v>40</v>
      </c>
      <c r="H30" s="93">
        <v>0.5</v>
      </c>
      <c r="I30" s="94">
        <f t="shared" si="0"/>
        <v>1.4950000000000001</v>
      </c>
      <c r="J30" s="177"/>
      <c r="K30" s="127">
        <f t="shared" si="1"/>
        <v>0</v>
      </c>
    </row>
    <row r="31" spans="1:11" s="68" customFormat="1" ht="30" customHeight="1" x14ac:dyDescent="0.3">
      <c r="A31" s="76" t="s">
        <v>113</v>
      </c>
      <c r="B31" s="91" t="s">
        <v>1038</v>
      </c>
      <c r="C31" s="77"/>
      <c r="D31" s="77" t="s">
        <v>765</v>
      </c>
      <c r="E31" s="149">
        <v>5400338087561</v>
      </c>
      <c r="F31" s="131">
        <v>2.99</v>
      </c>
      <c r="G31" s="132">
        <v>25</v>
      </c>
      <c r="H31" s="93">
        <v>0.5</v>
      </c>
      <c r="I31" s="94">
        <f t="shared" si="0"/>
        <v>1.4950000000000001</v>
      </c>
      <c r="J31" s="177"/>
      <c r="K31" s="127">
        <f t="shared" si="1"/>
        <v>0</v>
      </c>
    </row>
    <row r="32" spans="1:11" s="68" customFormat="1" ht="30" customHeight="1" x14ac:dyDescent="0.3">
      <c r="A32" s="76" t="s">
        <v>114</v>
      </c>
      <c r="B32" s="91" t="s">
        <v>1038</v>
      </c>
      <c r="C32" s="77"/>
      <c r="D32" s="77" t="s">
        <v>115</v>
      </c>
      <c r="E32" s="149">
        <v>5400338087578</v>
      </c>
      <c r="F32" s="131">
        <v>2.99</v>
      </c>
      <c r="G32" s="132">
        <v>24</v>
      </c>
      <c r="H32" s="93">
        <v>0.5</v>
      </c>
      <c r="I32" s="94">
        <f t="shared" si="0"/>
        <v>1.4950000000000001</v>
      </c>
      <c r="J32" s="177"/>
      <c r="K32" s="127">
        <f t="shared" si="1"/>
        <v>0</v>
      </c>
    </row>
    <row r="33" spans="1:11" s="68" customFormat="1" ht="30" customHeight="1" x14ac:dyDescent="0.3">
      <c r="A33" s="76" t="s">
        <v>6</v>
      </c>
      <c r="B33" s="91" t="s">
        <v>1038</v>
      </c>
      <c r="C33" s="77"/>
      <c r="D33" s="77" t="s">
        <v>116</v>
      </c>
      <c r="E33" s="149">
        <v>5400338087585</v>
      </c>
      <c r="F33" s="131">
        <v>2.99</v>
      </c>
      <c r="G33" s="132">
        <v>18</v>
      </c>
      <c r="H33" s="93">
        <v>0.5</v>
      </c>
      <c r="I33" s="94">
        <f t="shared" si="0"/>
        <v>1.4950000000000001</v>
      </c>
      <c r="J33" s="177"/>
      <c r="K33" s="127">
        <f t="shared" si="1"/>
        <v>0</v>
      </c>
    </row>
    <row r="34" spans="1:11" s="68" customFormat="1" ht="30" customHeight="1" x14ac:dyDescent="0.3">
      <c r="A34" s="76" t="s">
        <v>117</v>
      </c>
      <c r="B34" s="91" t="s">
        <v>1038</v>
      </c>
      <c r="C34" s="77"/>
      <c r="D34" s="77" t="s">
        <v>118</v>
      </c>
      <c r="E34" s="149">
        <v>5400338087592</v>
      </c>
      <c r="F34" s="131">
        <v>2.99</v>
      </c>
      <c r="G34" s="132">
        <v>80</v>
      </c>
      <c r="H34" s="93">
        <v>0.5</v>
      </c>
      <c r="I34" s="94">
        <f t="shared" si="0"/>
        <v>1.4950000000000001</v>
      </c>
      <c r="J34" s="177"/>
      <c r="K34" s="127">
        <f t="shared" si="1"/>
        <v>0</v>
      </c>
    </row>
    <row r="35" spans="1:11" s="68" customFormat="1" ht="30" customHeight="1" x14ac:dyDescent="0.3">
      <c r="A35" s="76" t="s">
        <v>7</v>
      </c>
      <c r="B35" s="91" t="s">
        <v>1038</v>
      </c>
      <c r="C35" s="77"/>
      <c r="D35" s="77" t="s">
        <v>165</v>
      </c>
      <c r="E35" s="149">
        <v>5400338087943</v>
      </c>
      <c r="F35" s="131">
        <v>2.99</v>
      </c>
      <c r="G35" s="132">
        <v>50</v>
      </c>
      <c r="H35" s="93">
        <v>0.5</v>
      </c>
      <c r="I35" s="94">
        <f t="shared" si="0"/>
        <v>1.4950000000000001</v>
      </c>
      <c r="J35" s="177"/>
      <c r="K35" s="127">
        <f t="shared" si="1"/>
        <v>0</v>
      </c>
    </row>
    <row r="36" spans="1:11" s="68" customFormat="1" ht="30" customHeight="1" x14ac:dyDescent="0.3">
      <c r="A36" s="76" t="s">
        <v>166</v>
      </c>
      <c r="B36" s="91" t="s">
        <v>1038</v>
      </c>
      <c r="C36" s="77"/>
      <c r="D36" s="77" t="s">
        <v>167</v>
      </c>
      <c r="E36" s="149">
        <v>5400338087950</v>
      </c>
      <c r="F36" s="131">
        <v>2.99</v>
      </c>
      <c r="G36" s="132">
        <v>50</v>
      </c>
      <c r="H36" s="93">
        <v>0.5</v>
      </c>
      <c r="I36" s="94">
        <f t="shared" si="0"/>
        <v>1.4950000000000001</v>
      </c>
      <c r="J36" s="177"/>
      <c r="K36" s="127">
        <f t="shared" si="1"/>
        <v>0</v>
      </c>
    </row>
    <row r="37" spans="1:11" s="68" customFormat="1" ht="30" customHeight="1" x14ac:dyDescent="0.3">
      <c r="A37" s="76" t="s">
        <v>8</v>
      </c>
      <c r="B37" s="91" t="s">
        <v>1038</v>
      </c>
      <c r="C37" s="77"/>
      <c r="D37" s="77" t="s">
        <v>168</v>
      </c>
      <c r="E37" s="149">
        <v>5400338087967</v>
      </c>
      <c r="F37" s="131">
        <v>2.99</v>
      </c>
      <c r="G37" s="132">
        <v>50</v>
      </c>
      <c r="H37" s="93">
        <v>0.5</v>
      </c>
      <c r="I37" s="94">
        <f t="shared" si="0"/>
        <v>1.4950000000000001</v>
      </c>
      <c r="J37" s="177"/>
      <c r="K37" s="127">
        <f t="shared" si="1"/>
        <v>0</v>
      </c>
    </row>
    <row r="38" spans="1:11" s="68" customFormat="1" ht="30" customHeight="1" x14ac:dyDescent="0.3">
      <c r="A38" s="76" t="s">
        <v>169</v>
      </c>
      <c r="B38" s="91" t="s">
        <v>1038</v>
      </c>
      <c r="C38" s="77"/>
      <c r="D38" s="77" t="s">
        <v>170</v>
      </c>
      <c r="E38" s="149">
        <v>5400338087974</v>
      </c>
      <c r="F38" s="131">
        <v>2.99</v>
      </c>
      <c r="G38" s="132">
        <v>50</v>
      </c>
      <c r="H38" s="93">
        <v>0.5</v>
      </c>
      <c r="I38" s="94">
        <f t="shared" si="0"/>
        <v>1.4950000000000001</v>
      </c>
      <c r="J38" s="177"/>
      <c r="K38" s="127">
        <f t="shared" si="1"/>
        <v>0</v>
      </c>
    </row>
    <row r="39" spans="1:11" s="68" customFormat="1" ht="30" customHeight="1" x14ac:dyDescent="0.3">
      <c r="A39" s="76" t="s">
        <v>171</v>
      </c>
      <c r="B39" s="91" t="s">
        <v>1038</v>
      </c>
      <c r="C39" s="77"/>
      <c r="D39" s="77" t="s">
        <v>172</v>
      </c>
      <c r="E39" s="149">
        <v>5400338087981</v>
      </c>
      <c r="F39" s="131">
        <v>2.99</v>
      </c>
      <c r="G39" s="132">
        <v>50</v>
      </c>
      <c r="H39" s="93">
        <v>0.5</v>
      </c>
      <c r="I39" s="94">
        <f t="shared" si="0"/>
        <v>1.4950000000000001</v>
      </c>
      <c r="J39" s="177"/>
      <c r="K39" s="127">
        <f t="shared" si="1"/>
        <v>0</v>
      </c>
    </row>
    <row r="40" spans="1:11" s="68" customFormat="1" ht="30" customHeight="1" x14ac:dyDescent="0.3">
      <c r="A40" s="76" t="s">
        <v>173</v>
      </c>
      <c r="B40" s="91" t="s">
        <v>1038</v>
      </c>
      <c r="C40" s="77"/>
      <c r="D40" s="77" t="s">
        <v>174</v>
      </c>
      <c r="E40" s="149">
        <v>5400338087998</v>
      </c>
      <c r="F40" s="131">
        <v>2.99</v>
      </c>
      <c r="G40" s="132">
        <v>50</v>
      </c>
      <c r="H40" s="93">
        <v>0.5</v>
      </c>
      <c r="I40" s="94">
        <f t="shared" si="0"/>
        <v>1.4950000000000001</v>
      </c>
      <c r="J40" s="177"/>
      <c r="K40" s="127">
        <f t="shared" si="1"/>
        <v>0</v>
      </c>
    </row>
    <row r="41" spans="1:11" s="68" customFormat="1" ht="30" customHeight="1" x14ac:dyDescent="0.3">
      <c r="A41" s="76" t="s">
        <v>182</v>
      </c>
      <c r="B41" s="91" t="s">
        <v>1038</v>
      </c>
      <c r="C41" s="77"/>
      <c r="D41" s="77" t="s">
        <v>766</v>
      </c>
      <c r="E41" s="149">
        <v>5400338088063</v>
      </c>
      <c r="F41" s="131">
        <v>2.99</v>
      </c>
      <c r="G41" s="132">
        <v>30</v>
      </c>
      <c r="H41" s="93">
        <v>0.5</v>
      </c>
      <c r="I41" s="94">
        <f t="shared" si="0"/>
        <v>1.4950000000000001</v>
      </c>
      <c r="J41" s="177"/>
      <c r="K41" s="127">
        <f t="shared" si="1"/>
        <v>0</v>
      </c>
    </row>
    <row r="42" spans="1:11" s="68" customFormat="1" ht="30" customHeight="1" x14ac:dyDescent="0.3">
      <c r="A42" s="76" t="s">
        <v>188</v>
      </c>
      <c r="B42" s="91" t="s">
        <v>1038</v>
      </c>
      <c r="C42" s="77"/>
      <c r="D42" s="77" t="s">
        <v>767</v>
      </c>
      <c r="E42" s="149">
        <v>5400338088100</v>
      </c>
      <c r="F42" s="131">
        <v>2.99</v>
      </c>
      <c r="G42" s="132">
        <v>36</v>
      </c>
      <c r="H42" s="93">
        <v>0.5</v>
      </c>
      <c r="I42" s="94">
        <f t="shared" si="0"/>
        <v>1.4950000000000001</v>
      </c>
      <c r="J42" s="177"/>
      <c r="K42" s="127">
        <f t="shared" si="1"/>
        <v>0</v>
      </c>
    </row>
    <row r="43" spans="1:11" s="68" customFormat="1" ht="30" customHeight="1" x14ac:dyDescent="0.3">
      <c r="A43" s="76" t="s">
        <v>190</v>
      </c>
      <c r="B43" s="91" t="s">
        <v>1038</v>
      </c>
      <c r="C43" s="77"/>
      <c r="D43" s="77" t="s">
        <v>767</v>
      </c>
      <c r="E43" s="149">
        <v>5400338088124</v>
      </c>
      <c r="F43" s="131">
        <v>2.99</v>
      </c>
      <c r="G43" s="132">
        <v>36</v>
      </c>
      <c r="H43" s="93">
        <v>0.5</v>
      </c>
      <c r="I43" s="94">
        <f t="shared" si="0"/>
        <v>1.4950000000000001</v>
      </c>
      <c r="J43" s="177"/>
      <c r="K43" s="127">
        <f t="shared" si="1"/>
        <v>0</v>
      </c>
    </row>
    <row r="44" spans="1:11" s="68" customFormat="1" ht="30" customHeight="1" x14ac:dyDescent="0.3">
      <c r="A44" s="76" t="s">
        <v>191</v>
      </c>
      <c r="B44" s="91" t="s">
        <v>1038</v>
      </c>
      <c r="C44" s="77"/>
      <c r="D44" s="77" t="s">
        <v>192</v>
      </c>
      <c r="E44" s="149">
        <v>5400338088131</v>
      </c>
      <c r="F44" s="131">
        <v>2.99</v>
      </c>
      <c r="G44" s="132">
        <v>18</v>
      </c>
      <c r="H44" s="93">
        <v>0.5</v>
      </c>
      <c r="I44" s="94">
        <f t="shared" si="0"/>
        <v>1.4950000000000001</v>
      </c>
      <c r="J44" s="177"/>
      <c r="K44" s="127">
        <f t="shared" si="1"/>
        <v>0</v>
      </c>
    </row>
    <row r="45" spans="1:11" s="68" customFormat="1" ht="30" customHeight="1" x14ac:dyDescent="0.3">
      <c r="A45" s="76" t="s">
        <v>200</v>
      </c>
      <c r="B45" s="91" t="s">
        <v>1038</v>
      </c>
      <c r="C45" s="77"/>
      <c r="D45" s="77" t="s">
        <v>768</v>
      </c>
      <c r="E45" s="149">
        <v>5400338090387</v>
      </c>
      <c r="F45" s="131">
        <v>2.99</v>
      </c>
      <c r="G45" s="132">
        <v>48</v>
      </c>
      <c r="H45" s="93">
        <v>0.5</v>
      </c>
      <c r="I45" s="94">
        <f t="shared" si="0"/>
        <v>1.4950000000000001</v>
      </c>
      <c r="J45" s="177"/>
      <c r="K45" s="127">
        <f t="shared" si="1"/>
        <v>0</v>
      </c>
    </row>
    <row r="46" spans="1:11" s="68" customFormat="1" ht="30" customHeight="1" x14ac:dyDescent="0.3">
      <c r="A46" s="76" t="s">
        <v>201</v>
      </c>
      <c r="B46" s="91" t="s">
        <v>1038</v>
      </c>
      <c r="C46" s="77"/>
      <c r="D46" s="77" t="s">
        <v>769</v>
      </c>
      <c r="E46" s="149">
        <v>5400338090394</v>
      </c>
      <c r="F46" s="131">
        <v>2.99</v>
      </c>
      <c r="G46" s="132">
        <v>104</v>
      </c>
      <c r="H46" s="93">
        <v>0.5</v>
      </c>
      <c r="I46" s="94">
        <f t="shared" si="0"/>
        <v>1.4950000000000001</v>
      </c>
      <c r="J46" s="177"/>
      <c r="K46" s="127">
        <f t="shared" si="1"/>
        <v>0</v>
      </c>
    </row>
    <row r="47" spans="1:11" s="68" customFormat="1" ht="30" customHeight="1" x14ac:dyDescent="0.3">
      <c r="A47" s="76" t="s">
        <v>202</v>
      </c>
      <c r="B47" s="91" t="s">
        <v>1038</v>
      </c>
      <c r="C47" s="77"/>
      <c r="D47" s="77" t="s">
        <v>770</v>
      </c>
      <c r="E47" s="149">
        <v>5400338090400</v>
      </c>
      <c r="F47" s="131">
        <v>2.99</v>
      </c>
      <c r="G47" s="132">
        <v>57</v>
      </c>
      <c r="H47" s="93">
        <v>0.5</v>
      </c>
      <c r="I47" s="94">
        <f t="shared" si="0"/>
        <v>1.4950000000000001</v>
      </c>
      <c r="J47" s="177"/>
      <c r="K47" s="127">
        <f t="shared" si="1"/>
        <v>0</v>
      </c>
    </row>
    <row r="48" spans="1:11" s="68" customFormat="1" ht="30" customHeight="1" x14ac:dyDescent="0.3">
      <c r="A48" s="76" t="s">
        <v>205</v>
      </c>
      <c r="B48" s="91" t="s">
        <v>1038</v>
      </c>
      <c r="C48" s="77"/>
      <c r="D48" s="77" t="s">
        <v>206</v>
      </c>
      <c r="E48" s="149">
        <v>5400338090431</v>
      </c>
      <c r="F48" s="131">
        <v>2.99</v>
      </c>
      <c r="G48" s="132">
        <v>80</v>
      </c>
      <c r="H48" s="93">
        <v>0.5</v>
      </c>
      <c r="I48" s="94">
        <f t="shared" si="0"/>
        <v>1.4950000000000001</v>
      </c>
      <c r="J48" s="177"/>
      <c r="K48" s="127">
        <f t="shared" si="1"/>
        <v>0</v>
      </c>
    </row>
    <row r="49" spans="1:11" s="68" customFormat="1" ht="30" customHeight="1" x14ac:dyDescent="0.3">
      <c r="A49" s="76" t="s">
        <v>207</v>
      </c>
      <c r="B49" s="91" t="s">
        <v>1038</v>
      </c>
      <c r="C49" s="77"/>
      <c r="D49" s="77" t="s">
        <v>771</v>
      </c>
      <c r="E49" s="149">
        <v>5400338090448</v>
      </c>
      <c r="F49" s="131">
        <v>2.99</v>
      </c>
      <c r="G49" s="132">
        <v>144</v>
      </c>
      <c r="H49" s="93">
        <v>0.5</v>
      </c>
      <c r="I49" s="94">
        <f t="shared" si="0"/>
        <v>1.4950000000000001</v>
      </c>
      <c r="J49" s="177"/>
      <c r="K49" s="127">
        <f t="shared" si="1"/>
        <v>0</v>
      </c>
    </row>
    <row r="50" spans="1:11" s="68" customFormat="1" ht="30" customHeight="1" x14ac:dyDescent="0.3">
      <c r="A50" s="76" t="s">
        <v>209</v>
      </c>
      <c r="B50" s="91" t="s">
        <v>1038</v>
      </c>
      <c r="C50" s="77"/>
      <c r="D50" s="77" t="s">
        <v>210</v>
      </c>
      <c r="E50" s="149">
        <v>5400338090462</v>
      </c>
      <c r="F50" s="131">
        <v>2.99</v>
      </c>
      <c r="G50" s="132">
        <v>48</v>
      </c>
      <c r="H50" s="93">
        <v>0.5</v>
      </c>
      <c r="I50" s="94">
        <f t="shared" si="0"/>
        <v>1.4950000000000001</v>
      </c>
      <c r="J50" s="177"/>
      <c r="K50" s="127">
        <f t="shared" si="1"/>
        <v>0</v>
      </c>
    </row>
    <row r="51" spans="1:11" s="68" customFormat="1" ht="30" customHeight="1" x14ac:dyDescent="0.3">
      <c r="A51" s="76" t="s">
        <v>211</v>
      </c>
      <c r="B51" s="91" t="s">
        <v>1038</v>
      </c>
      <c r="C51" s="77"/>
      <c r="D51" s="77" t="s">
        <v>212</v>
      </c>
      <c r="E51" s="149">
        <v>5400338090479</v>
      </c>
      <c r="F51" s="131">
        <v>2.99</v>
      </c>
      <c r="G51" s="132">
        <v>144</v>
      </c>
      <c r="H51" s="93">
        <v>0.5</v>
      </c>
      <c r="I51" s="94">
        <f t="shared" si="0"/>
        <v>1.4950000000000001</v>
      </c>
      <c r="J51" s="177"/>
      <c r="K51" s="127">
        <f t="shared" si="1"/>
        <v>0</v>
      </c>
    </row>
    <row r="52" spans="1:11" s="68" customFormat="1" ht="30" customHeight="1" x14ac:dyDescent="0.3">
      <c r="A52" s="76" t="s">
        <v>213</v>
      </c>
      <c r="B52" s="91" t="s">
        <v>1038</v>
      </c>
      <c r="C52" s="77"/>
      <c r="D52" s="77" t="s">
        <v>214</v>
      </c>
      <c r="E52" s="149">
        <v>5400338090486</v>
      </c>
      <c r="F52" s="131">
        <v>2.99</v>
      </c>
      <c r="G52" s="132">
        <v>42</v>
      </c>
      <c r="H52" s="93">
        <v>0.5</v>
      </c>
      <c r="I52" s="94">
        <f t="shared" si="0"/>
        <v>1.4950000000000001</v>
      </c>
      <c r="J52" s="177"/>
      <c r="K52" s="127">
        <f t="shared" si="1"/>
        <v>0</v>
      </c>
    </row>
    <row r="53" spans="1:11" s="68" customFormat="1" ht="30" customHeight="1" x14ac:dyDescent="0.3">
      <c r="A53" s="76" t="s">
        <v>259</v>
      </c>
      <c r="B53" s="91" t="s">
        <v>1038</v>
      </c>
      <c r="C53" s="77"/>
      <c r="D53" s="77" t="s">
        <v>260</v>
      </c>
      <c r="E53" s="149">
        <v>5400338090066</v>
      </c>
      <c r="F53" s="131">
        <v>2.99</v>
      </c>
      <c r="G53" s="132">
        <v>35</v>
      </c>
      <c r="H53" s="93">
        <v>0.5</v>
      </c>
      <c r="I53" s="94">
        <f t="shared" si="0"/>
        <v>1.4950000000000001</v>
      </c>
      <c r="J53" s="177"/>
      <c r="K53" s="127">
        <f t="shared" si="1"/>
        <v>0</v>
      </c>
    </row>
    <row r="54" spans="1:11" s="68" customFormat="1" ht="30" customHeight="1" x14ac:dyDescent="0.3">
      <c r="A54" s="76" t="s">
        <v>261</v>
      </c>
      <c r="B54" s="91" t="s">
        <v>1038</v>
      </c>
      <c r="C54" s="77"/>
      <c r="D54" s="77" t="s">
        <v>262</v>
      </c>
      <c r="E54" s="149">
        <v>5400338090097</v>
      </c>
      <c r="F54" s="131">
        <v>2.99</v>
      </c>
      <c r="G54" s="132">
        <v>50</v>
      </c>
      <c r="H54" s="93">
        <v>0.5</v>
      </c>
      <c r="I54" s="94">
        <f t="shared" si="0"/>
        <v>1.4950000000000001</v>
      </c>
      <c r="J54" s="177"/>
      <c r="K54" s="127">
        <f t="shared" si="1"/>
        <v>0</v>
      </c>
    </row>
    <row r="55" spans="1:11" s="68" customFormat="1" ht="30" customHeight="1" x14ac:dyDescent="0.3">
      <c r="A55" s="76" t="s">
        <v>263</v>
      </c>
      <c r="B55" s="91" t="s">
        <v>1038</v>
      </c>
      <c r="C55" s="77"/>
      <c r="D55" s="77" t="s">
        <v>264</v>
      </c>
      <c r="E55" s="149">
        <v>5400338090103</v>
      </c>
      <c r="F55" s="131">
        <v>2.99</v>
      </c>
      <c r="G55" s="132">
        <v>66</v>
      </c>
      <c r="H55" s="93">
        <v>0.5</v>
      </c>
      <c r="I55" s="94">
        <f t="shared" si="0"/>
        <v>1.4950000000000001</v>
      </c>
      <c r="J55" s="177"/>
      <c r="K55" s="127">
        <f t="shared" si="1"/>
        <v>0</v>
      </c>
    </row>
    <row r="56" spans="1:11" s="68" customFormat="1" ht="30" customHeight="1" x14ac:dyDescent="0.3">
      <c r="A56" s="76" t="s">
        <v>265</v>
      </c>
      <c r="B56" s="91" t="s">
        <v>1038</v>
      </c>
      <c r="C56" s="77"/>
      <c r="D56" s="77" t="s">
        <v>772</v>
      </c>
      <c r="E56" s="149">
        <v>5400338091247</v>
      </c>
      <c r="F56" s="131">
        <v>2.99</v>
      </c>
      <c r="G56" s="132">
        <v>30</v>
      </c>
      <c r="H56" s="93">
        <v>0.5</v>
      </c>
      <c r="I56" s="94">
        <f t="shared" si="0"/>
        <v>1.4950000000000001</v>
      </c>
      <c r="J56" s="177"/>
      <c r="K56" s="127">
        <f t="shared" si="1"/>
        <v>0</v>
      </c>
    </row>
    <row r="57" spans="1:11" s="68" customFormat="1" ht="30" customHeight="1" x14ac:dyDescent="0.3">
      <c r="A57" s="76" t="s">
        <v>271</v>
      </c>
      <c r="B57" s="91" t="s">
        <v>1038</v>
      </c>
      <c r="C57" s="77"/>
      <c r="D57" s="77" t="s">
        <v>272</v>
      </c>
      <c r="E57" s="149">
        <v>5400338091391</v>
      </c>
      <c r="F57" s="131">
        <v>2.99</v>
      </c>
      <c r="G57" s="132">
        <v>24</v>
      </c>
      <c r="H57" s="93">
        <v>0.5</v>
      </c>
      <c r="I57" s="94">
        <f t="shared" si="0"/>
        <v>1.4950000000000001</v>
      </c>
      <c r="J57" s="177"/>
      <c r="K57" s="127">
        <f t="shared" si="1"/>
        <v>0</v>
      </c>
    </row>
    <row r="58" spans="1:11" s="68" customFormat="1" ht="30" customHeight="1" x14ac:dyDescent="0.3">
      <c r="A58" s="76" t="s">
        <v>280</v>
      </c>
      <c r="B58" s="91" t="s">
        <v>1038</v>
      </c>
      <c r="C58" s="77"/>
      <c r="D58" s="77" t="s">
        <v>281</v>
      </c>
      <c r="E58" s="149">
        <v>5400338091612</v>
      </c>
      <c r="F58" s="131">
        <v>2.99</v>
      </c>
      <c r="G58" s="132">
        <v>50</v>
      </c>
      <c r="H58" s="93">
        <v>0.5</v>
      </c>
      <c r="I58" s="94">
        <f t="shared" si="0"/>
        <v>1.4950000000000001</v>
      </c>
      <c r="J58" s="177"/>
      <c r="K58" s="127">
        <f t="shared" si="1"/>
        <v>0</v>
      </c>
    </row>
    <row r="59" spans="1:11" s="68" customFormat="1" ht="30" customHeight="1" x14ac:dyDescent="0.3">
      <c r="A59" s="76" t="s">
        <v>282</v>
      </c>
      <c r="B59" s="91" t="s">
        <v>1038</v>
      </c>
      <c r="C59" s="77"/>
      <c r="D59" s="77" t="s">
        <v>283</v>
      </c>
      <c r="E59" s="149">
        <v>5400338091629</v>
      </c>
      <c r="F59" s="131">
        <v>2.99</v>
      </c>
      <c r="G59" s="132">
        <v>50</v>
      </c>
      <c r="H59" s="93">
        <v>0.5</v>
      </c>
      <c r="I59" s="94">
        <f t="shared" si="0"/>
        <v>1.4950000000000001</v>
      </c>
      <c r="J59" s="177"/>
      <c r="K59" s="127">
        <f t="shared" si="1"/>
        <v>0</v>
      </c>
    </row>
    <row r="60" spans="1:11" s="68" customFormat="1" ht="30" customHeight="1" x14ac:dyDescent="0.3">
      <c r="A60" s="76" t="s">
        <v>284</v>
      </c>
      <c r="B60" s="91" t="s">
        <v>1038</v>
      </c>
      <c r="C60" s="77"/>
      <c r="D60" s="77" t="s">
        <v>285</v>
      </c>
      <c r="E60" s="149">
        <v>5400338091742</v>
      </c>
      <c r="F60" s="131">
        <v>2.99</v>
      </c>
      <c r="G60" s="132">
        <v>40</v>
      </c>
      <c r="H60" s="93">
        <v>0.5</v>
      </c>
      <c r="I60" s="94">
        <f t="shared" si="0"/>
        <v>1.4950000000000001</v>
      </c>
      <c r="J60" s="177"/>
      <c r="K60" s="127">
        <f t="shared" si="1"/>
        <v>0</v>
      </c>
    </row>
    <row r="61" spans="1:11" s="68" customFormat="1" ht="30" customHeight="1" x14ac:dyDescent="0.3">
      <c r="A61" s="76" t="s">
        <v>288</v>
      </c>
      <c r="B61" s="91" t="s">
        <v>1038</v>
      </c>
      <c r="C61" s="77"/>
      <c r="D61" s="77" t="s">
        <v>289</v>
      </c>
      <c r="E61" s="149">
        <v>5400338091766</v>
      </c>
      <c r="F61" s="131">
        <v>2.99</v>
      </c>
      <c r="G61" s="132">
        <v>48</v>
      </c>
      <c r="H61" s="93">
        <v>0.5</v>
      </c>
      <c r="I61" s="94">
        <f t="shared" si="0"/>
        <v>1.4950000000000001</v>
      </c>
      <c r="J61" s="177"/>
      <c r="K61" s="127">
        <f t="shared" si="1"/>
        <v>0</v>
      </c>
    </row>
    <row r="62" spans="1:11" s="68" customFormat="1" ht="30" customHeight="1" x14ac:dyDescent="0.3">
      <c r="A62" s="76" t="s">
        <v>290</v>
      </c>
      <c r="B62" s="91" t="s">
        <v>1038</v>
      </c>
      <c r="C62" s="77"/>
      <c r="D62" s="77" t="s">
        <v>773</v>
      </c>
      <c r="E62" s="149">
        <v>5400338091773</v>
      </c>
      <c r="F62" s="131">
        <v>2.99</v>
      </c>
      <c r="G62" s="132">
        <v>24</v>
      </c>
      <c r="H62" s="93">
        <v>0.5</v>
      </c>
      <c r="I62" s="94">
        <f t="shared" si="0"/>
        <v>1.4950000000000001</v>
      </c>
      <c r="J62" s="177"/>
      <c r="K62" s="127">
        <f t="shared" si="1"/>
        <v>0</v>
      </c>
    </row>
    <row r="63" spans="1:11" s="68" customFormat="1" ht="30" customHeight="1" x14ac:dyDescent="0.3">
      <c r="A63" s="76" t="s">
        <v>291</v>
      </c>
      <c r="B63" s="91" t="s">
        <v>1038</v>
      </c>
      <c r="C63" s="77"/>
      <c r="D63" s="77" t="s">
        <v>774</v>
      </c>
      <c r="E63" s="149">
        <v>5400338091797</v>
      </c>
      <c r="F63" s="131">
        <v>2.99</v>
      </c>
      <c r="G63" s="132">
        <v>96</v>
      </c>
      <c r="H63" s="93">
        <v>0.5</v>
      </c>
      <c r="I63" s="94">
        <f t="shared" si="0"/>
        <v>1.4950000000000001</v>
      </c>
      <c r="J63" s="177"/>
      <c r="K63" s="127">
        <f t="shared" si="1"/>
        <v>0</v>
      </c>
    </row>
    <row r="64" spans="1:11" s="68" customFormat="1" ht="30" customHeight="1" x14ac:dyDescent="0.3">
      <c r="A64" s="76" t="s">
        <v>298</v>
      </c>
      <c r="B64" s="91" t="s">
        <v>1038</v>
      </c>
      <c r="C64" s="77"/>
      <c r="D64" s="77" t="s">
        <v>775</v>
      </c>
      <c r="E64" s="149">
        <v>5400338092336</v>
      </c>
      <c r="F64" s="131">
        <v>2.99</v>
      </c>
      <c r="G64" s="132">
        <v>120</v>
      </c>
      <c r="H64" s="93">
        <v>0.5</v>
      </c>
      <c r="I64" s="94">
        <f t="shared" si="0"/>
        <v>1.4950000000000001</v>
      </c>
      <c r="J64" s="177"/>
      <c r="K64" s="127">
        <f t="shared" si="1"/>
        <v>0</v>
      </c>
    </row>
    <row r="65" spans="1:11" s="68" customFormat="1" ht="30" customHeight="1" x14ac:dyDescent="0.3">
      <c r="A65" s="76" t="s">
        <v>301</v>
      </c>
      <c r="B65" s="91" t="s">
        <v>1038</v>
      </c>
      <c r="C65" s="77"/>
      <c r="D65" s="77" t="s">
        <v>302</v>
      </c>
      <c r="E65" s="149">
        <v>5400338092992</v>
      </c>
      <c r="F65" s="131">
        <v>2.99</v>
      </c>
      <c r="G65" s="132">
        <v>72</v>
      </c>
      <c r="H65" s="93">
        <v>0.5</v>
      </c>
      <c r="I65" s="94">
        <f t="shared" si="0"/>
        <v>1.4950000000000001</v>
      </c>
      <c r="J65" s="177"/>
      <c r="K65" s="127">
        <f t="shared" si="1"/>
        <v>0</v>
      </c>
    </row>
    <row r="66" spans="1:11" s="68" customFormat="1" ht="30" customHeight="1" x14ac:dyDescent="0.3">
      <c r="A66" s="76" t="s">
        <v>303</v>
      </c>
      <c r="B66" s="91" t="s">
        <v>1038</v>
      </c>
      <c r="C66" s="77"/>
      <c r="D66" s="77" t="s">
        <v>304</v>
      </c>
      <c r="E66" s="149">
        <v>5400338093005</v>
      </c>
      <c r="F66" s="131">
        <v>2.99</v>
      </c>
      <c r="G66" s="132">
        <v>72</v>
      </c>
      <c r="H66" s="93">
        <v>0.5</v>
      </c>
      <c r="I66" s="94">
        <f t="shared" si="0"/>
        <v>1.4950000000000001</v>
      </c>
      <c r="J66" s="177"/>
      <c r="K66" s="127">
        <f t="shared" si="1"/>
        <v>0</v>
      </c>
    </row>
    <row r="67" spans="1:11" s="68" customFormat="1" ht="30" customHeight="1" x14ac:dyDescent="0.3">
      <c r="A67" s="76" t="s">
        <v>322</v>
      </c>
      <c r="B67" s="91" t="s">
        <v>1038</v>
      </c>
      <c r="C67" s="77"/>
      <c r="D67" s="77" t="s">
        <v>323</v>
      </c>
      <c r="E67" s="149">
        <v>5400338093289</v>
      </c>
      <c r="F67" s="131">
        <v>2.99</v>
      </c>
      <c r="G67" s="132">
        <v>48</v>
      </c>
      <c r="H67" s="93">
        <v>0.5</v>
      </c>
      <c r="I67" s="94">
        <f t="shared" si="0"/>
        <v>1.4950000000000001</v>
      </c>
      <c r="J67" s="177"/>
      <c r="K67" s="127">
        <f t="shared" si="1"/>
        <v>0</v>
      </c>
    </row>
    <row r="68" spans="1:11" s="68" customFormat="1" ht="30" customHeight="1" x14ac:dyDescent="0.3">
      <c r="A68" s="76" t="s">
        <v>327</v>
      </c>
      <c r="B68" s="91" t="s">
        <v>1038</v>
      </c>
      <c r="C68" s="77"/>
      <c r="D68" s="77" t="s">
        <v>328</v>
      </c>
      <c r="E68" s="149">
        <v>5400338093531</v>
      </c>
      <c r="F68" s="131">
        <v>2.99</v>
      </c>
      <c r="G68" s="132">
        <v>54</v>
      </c>
      <c r="H68" s="93">
        <v>0.5</v>
      </c>
      <c r="I68" s="94">
        <f t="shared" si="0"/>
        <v>1.4950000000000001</v>
      </c>
      <c r="J68" s="177"/>
      <c r="K68" s="127">
        <f t="shared" si="1"/>
        <v>0</v>
      </c>
    </row>
    <row r="69" spans="1:11" s="68" customFormat="1" ht="30" customHeight="1" x14ac:dyDescent="0.3">
      <c r="A69" s="76" t="s">
        <v>329</v>
      </c>
      <c r="B69" s="91" t="s">
        <v>1038</v>
      </c>
      <c r="C69" s="77"/>
      <c r="D69" s="77" t="s">
        <v>330</v>
      </c>
      <c r="E69" s="149">
        <v>5400338093630</v>
      </c>
      <c r="F69" s="131">
        <v>2.99</v>
      </c>
      <c r="G69" s="132">
        <v>120</v>
      </c>
      <c r="H69" s="93">
        <v>0.5</v>
      </c>
      <c r="I69" s="94">
        <f t="shared" si="0"/>
        <v>1.4950000000000001</v>
      </c>
      <c r="J69" s="177"/>
      <c r="K69" s="127">
        <f t="shared" si="1"/>
        <v>0</v>
      </c>
    </row>
    <row r="70" spans="1:11" s="68" customFormat="1" ht="30" customHeight="1" x14ac:dyDescent="0.3">
      <c r="A70" s="76" t="s">
        <v>332</v>
      </c>
      <c r="B70" s="91" t="s">
        <v>1038</v>
      </c>
      <c r="C70" s="77"/>
      <c r="D70" s="77" t="s">
        <v>333</v>
      </c>
      <c r="E70" s="149">
        <v>5400338093647</v>
      </c>
      <c r="F70" s="131">
        <v>2.99</v>
      </c>
      <c r="G70" s="132">
        <v>50</v>
      </c>
      <c r="H70" s="93">
        <v>0.5</v>
      </c>
      <c r="I70" s="94">
        <f t="shared" si="0"/>
        <v>1.4950000000000001</v>
      </c>
      <c r="J70" s="177"/>
      <c r="K70" s="127">
        <f t="shared" si="1"/>
        <v>0</v>
      </c>
    </row>
    <row r="71" spans="1:11" s="68" customFormat="1" ht="30" customHeight="1" x14ac:dyDescent="0.3">
      <c r="A71" s="76" t="s">
        <v>342</v>
      </c>
      <c r="B71" s="91" t="s">
        <v>1038</v>
      </c>
      <c r="C71" s="77"/>
      <c r="D71" s="77" t="s">
        <v>343</v>
      </c>
      <c r="E71" s="149">
        <v>5400338093586</v>
      </c>
      <c r="F71" s="131">
        <v>2.99</v>
      </c>
      <c r="G71" s="132">
        <v>150</v>
      </c>
      <c r="H71" s="93">
        <v>0.5</v>
      </c>
      <c r="I71" s="94">
        <f t="shared" si="0"/>
        <v>1.4950000000000001</v>
      </c>
      <c r="J71" s="177"/>
      <c r="K71" s="127">
        <f t="shared" si="1"/>
        <v>0</v>
      </c>
    </row>
    <row r="72" spans="1:11" s="68" customFormat="1" ht="30" customHeight="1" x14ac:dyDescent="0.3">
      <c r="A72" s="76" t="s">
        <v>347</v>
      </c>
      <c r="B72" s="91" t="s">
        <v>1038</v>
      </c>
      <c r="C72" s="77"/>
      <c r="D72" s="77" t="s">
        <v>348</v>
      </c>
      <c r="E72" s="149">
        <v>5400338093593</v>
      </c>
      <c r="F72" s="131">
        <v>2.99</v>
      </c>
      <c r="G72" s="132">
        <v>60</v>
      </c>
      <c r="H72" s="93">
        <v>0.5</v>
      </c>
      <c r="I72" s="94">
        <f t="shared" si="0"/>
        <v>1.4950000000000001</v>
      </c>
      <c r="J72" s="177"/>
      <c r="K72" s="127">
        <f t="shared" si="1"/>
        <v>0</v>
      </c>
    </row>
    <row r="73" spans="1:11" s="68" customFormat="1" ht="30" customHeight="1" x14ac:dyDescent="0.3">
      <c r="A73" s="76" t="s">
        <v>359</v>
      </c>
      <c r="B73" s="91" t="s">
        <v>1038</v>
      </c>
      <c r="C73" s="77"/>
      <c r="D73" s="77" t="s">
        <v>776</v>
      </c>
      <c r="E73" s="149">
        <v>5400338093906</v>
      </c>
      <c r="F73" s="131">
        <v>2.99</v>
      </c>
      <c r="G73" s="132">
        <v>150</v>
      </c>
      <c r="H73" s="93">
        <v>0.5</v>
      </c>
      <c r="I73" s="94">
        <f t="shared" si="0"/>
        <v>1.4950000000000001</v>
      </c>
      <c r="J73" s="177"/>
      <c r="K73" s="127">
        <f t="shared" si="1"/>
        <v>0</v>
      </c>
    </row>
    <row r="74" spans="1:11" s="68" customFormat="1" ht="30" customHeight="1" x14ac:dyDescent="0.3">
      <c r="A74" s="76" t="s">
        <v>360</v>
      </c>
      <c r="B74" s="91" t="s">
        <v>1038</v>
      </c>
      <c r="C74" s="77"/>
      <c r="D74" s="77" t="s">
        <v>361</v>
      </c>
      <c r="E74" s="149">
        <v>5400338093913</v>
      </c>
      <c r="F74" s="131">
        <v>2.99</v>
      </c>
      <c r="G74" s="132">
        <v>30</v>
      </c>
      <c r="H74" s="93">
        <v>0.5</v>
      </c>
      <c r="I74" s="94">
        <f t="shared" si="0"/>
        <v>1.4950000000000001</v>
      </c>
      <c r="J74" s="177"/>
      <c r="K74" s="127">
        <f t="shared" si="1"/>
        <v>0</v>
      </c>
    </row>
    <row r="75" spans="1:11" s="68" customFormat="1" ht="30" customHeight="1" x14ac:dyDescent="0.3">
      <c r="A75" s="76" t="s">
        <v>368</v>
      </c>
      <c r="B75" s="91" t="s">
        <v>1038</v>
      </c>
      <c r="C75" s="77"/>
      <c r="D75" s="77" t="s">
        <v>777</v>
      </c>
      <c r="E75" s="149">
        <v>5400338097911</v>
      </c>
      <c r="F75" s="131">
        <v>2.99</v>
      </c>
      <c r="G75" s="132">
        <v>48</v>
      </c>
      <c r="H75" s="93">
        <v>0.5</v>
      </c>
      <c r="I75" s="94">
        <f t="shared" si="0"/>
        <v>1.4950000000000001</v>
      </c>
      <c r="J75" s="177"/>
      <c r="K75" s="127">
        <f t="shared" si="1"/>
        <v>0</v>
      </c>
    </row>
    <row r="76" spans="1:11" s="68" customFormat="1" ht="30" customHeight="1" thickBot="1" x14ac:dyDescent="0.35">
      <c r="A76" s="76" t="s">
        <v>376</v>
      </c>
      <c r="B76" s="91" t="s">
        <v>1038</v>
      </c>
      <c r="C76" s="77"/>
      <c r="D76" s="77" t="s">
        <v>377</v>
      </c>
      <c r="E76" s="149">
        <v>5400338098406</v>
      </c>
      <c r="F76" s="131">
        <v>2.99</v>
      </c>
      <c r="G76" s="132">
        <v>50</v>
      </c>
      <c r="H76" s="93">
        <v>0.5</v>
      </c>
      <c r="I76" s="94">
        <f t="shared" ref="I76:I139" si="2">F76*(1-H76)</f>
        <v>1.4950000000000001</v>
      </c>
      <c r="J76" s="177"/>
      <c r="K76" s="127">
        <f t="shared" ref="K76:K139" si="3">I76*J76</f>
        <v>0</v>
      </c>
    </row>
    <row r="77" spans="1:11" s="70" customFormat="1" ht="30" customHeight="1" x14ac:dyDescent="0.3">
      <c r="A77" s="76" t="s">
        <v>1027</v>
      </c>
      <c r="B77" s="91" t="s">
        <v>1038</v>
      </c>
      <c r="C77" s="66" t="s">
        <v>1029</v>
      </c>
      <c r="D77" s="77" t="s">
        <v>1030</v>
      </c>
      <c r="E77" s="149">
        <v>5400338098406</v>
      </c>
      <c r="F77" s="131">
        <v>2.99</v>
      </c>
      <c r="G77" s="132">
        <v>32</v>
      </c>
      <c r="H77" s="93">
        <v>0.5</v>
      </c>
      <c r="I77" s="94">
        <f t="shared" si="2"/>
        <v>1.4950000000000001</v>
      </c>
      <c r="J77" s="178"/>
      <c r="K77" s="127">
        <f t="shared" si="3"/>
        <v>0</v>
      </c>
    </row>
    <row r="78" spans="1:11" s="68" customFormat="1" ht="30" customHeight="1" x14ac:dyDescent="0.3">
      <c r="A78" s="76" t="s">
        <v>378</v>
      </c>
      <c r="B78" s="91" t="s">
        <v>1038</v>
      </c>
      <c r="C78" s="77"/>
      <c r="D78" s="77" t="s">
        <v>379</v>
      </c>
      <c r="E78" s="149">
        <v>5400338099977</v>
      </c>
      <c r="F78" s="131">
        <v>2.99</v>
      </c>
      <c r="G78" s="132">
        <v>72</v>
      </c>
      <c r="H78" s="93">
        <v>0.5</v>
      </c>
      <c r="I78" s="94">
        <f t="shared" si="2"/>
        <v>1.4950000000000001</v>
      </c>
      <c r="J78" s="177"/>
      <c r="K78" s="127">
        <f t="shared" si="3"/>
        <v>0</v>
      </c>
    </row>
    <row r="79" spans="1:11" s="68" customFormat="1" ht="30" customHeight="1" x14ac:dyDescent="0.3">
      <c r="A79" s="76" t="s">
        <v>48</v>
      </c>
      <c r="B79" s="91" t="s">
        <v>1038</v>
      </c>
      <c r="C79" s="77"/>
      <c r="D79" s="77" t="s">
        <v>91</v>
      </c>
      <c r="E79" s="149">
        <v>5400338087363</v>
      </c>
      <c r="F79" s="131">
        <v>2.99</v>
      </c>
      <c r="G79" s="132">
        <v>19</v>
      </c>
      <c r="H79" s="93">
        <v>0.5</v>
      </c>
      <c r="I79" s="94">
        <f t="shared" si="2"/>
        <v>1.4950000000000001</v>
      </c>
      <c r="J79" s="177"/>
      <c r="K79" s="127">
        <f t="shared" si="3"/>
        <v>0</v>
      </c>
    </row>
    <row r="80" spans="1:11" s="68" customFormat="1" ht="30" customHeight="1" x14ac:dyDescent="0.3">
      <c r="A80" s="76" t="s">
        <v>97</v>
      </c>
      <c r="B80" s="91" t="s">
        <v>1038</v>
      </c>
      <c r="C80" s="77"/>
      <c r="D80" s="77" t="s">
        <v>98</v>
      </c>
      <c r="E80" s="149">
        <v>5400338087424</v>
      </c>
      <c r="F80" s="131">
        <v>2.99</v>
      </c>
      <c r="G80" s="132">
        <v>30</v>
      </c>
      <c r="H80" s="93">
        <v>0.5</v>
      </c>
      <c r="I80" s="94">
        <f t="shared" si="2"/>
        <v>1.4950000000000001</v>
      </c>
      <c r="J80" s="177"/>
      <c r="K80" s="127">
        <f t="shared" si="3"/>
        <v>0</v>
      </c>
    </row>
    <row r="81" spans="1:11" s="68" customFormat="1" ht="30" customHeight="1" x14ac:dyDescent="0.3">
      <c r="A81" s="76" t="s">
        <v>99</v>
      </c>
      <c r="B81" s="91" t="s">
        <v>1038</v>
      </c>
      <c r="C81" s="77"/>
      <c r="D81" s="77" t="s">
        <v>100</v>
      </c>
      <c r="E81" s="149">
        <v>5400338087431</v>
      </c>
      <c r="F81" s="131">
        <v>2.99</v>
      </c>
      <c r="G81" s="132">
        <v>32</v>
      </c>
      <c r="H81" s="93">
        <v>0.5</v>
      </c>
      <c r="I81" s="94">
        <f t="shared" si="2"/>
        <v>1.4950000000000001</v>
      </c>
      <c r="J81" s="177"/>
      <c r="K81" s="127">
        <f t="shared" si="3"/>
        <v>0</v>
      </c>
    </row>
    <row r="82" spans="1:11" s="68" customFormat="1" ht="30" customHeight="1" x14ac:dyDescent="0.3">
      <c r="A82" s="76" t="s">
        <v>41</v>
      </c>
      <c r="B82" s="91" t="s">
        <v>1038</v>
      </c>
      <c r="C82" s="77"/>
      <c r="D82" s="77" t="s">
        <v>778</v>
      </c>
      <c r="E82" s="149">
        <v>5400338087448</v>
      </c>
      <c r="F82" s="131">
        <v>2.99</v>
      </c>
      <c r="G82" s="132">
        <v>24</v>
      </c>
      <c r="H82" s="93">
        <v>0.5</v>
      </c>
      <c r="I82" s="94">
        <f t="shared" si="2"/>
        <v>1.4950000000000001</v>
      </c>
      <c r="J82" s="177"/>
      <c r="K82" s="127">
        <f t="shared" si="3"/>
        <v>0</v>
      </c>
    </row>
    <row r="83" spans="1:11" s="68" customFormat="1" ht="30" customHeight="1" x14ac:dyDescent="0.3">
      <c r="A83" s="76" t="s">
        <v>101</v>
      </c>
      <c r="B83" s="91" t="s">
        <v>1038</v>
      </c>
      <c r="C83" s="77"/>
      <c r="D83" s="77" t="s">
        <v>102</v>
      </c>
      <c r="E83" s="149">
        <v>5400338087455</v>
      </c>
      <c r="F83" s="131">
        <v>2.99</v>
      </c>
      <c r="G83" s="132">
        <v>39</v>
      </c>
      <c r="H83" s="93">
        <v>0.5</v>
      </c>
      <c r="I83" s="94">
        <f t="shared" si="2"/>
        <v>1.4950000000000001</v>
      </c>
      <c r="J83" s="177"/>
      <c r="K83" s="127">
        <f t="shared" si="3"/>
        <v>0</v>
      </c>
    </row>
    <row r="84" spans="1:11" s="68" customFormat="1" ht="30" customHeight="1" x14ac:dyDescent="0.3">
      <c r="A84" s="76" t="s">
        <v>3</v>
      </c>
      <c r="B84" s="91" t="s">
        <v>1038</v>
      </c>
      <c r="C84" s="77"/>
      <c r="D84" s="77" t="s">
        <v>107</v>
      </c>
      <c r="E84" s="149">
        <v>5400338087493</v>
      </c>
      <c r="F84" s="131">
        <v>2.99</v>
      </c>
      <c r="G84" s="132">
        <v>60</v>
      </c>
      <c r="H84" s="93">
        <v>0.5</v>
      </c>
      <c r="I84" s="94">
        <f t="shared" si="2"/>
        <v>1.4950000000000001</v>
      </c>
      <c r="J84" s="177"/>
      <c r="K84" s="127">
        <f t="shared" si="3"/>
        <v>0</v>
      </c>
    </row>
    <row r="85" spans="1:11" s="68" customFormat="1" ht="30" customHeight="1" x14ac:dyDescent="0.3">
      <c r="A85" s="76" t="s">
        <v>181</v>
      </c>
      <c r="B85" s="91" t="s">
        <v>1038</v>
      </c>
      <c r="C85" s="77"/>
      <c r="D85" s="77" t="s">
        <v>779</v>
      </c>
      <c r="E85" s="149">
        <v>5400338088056</v>
      </c>
      <c r="F85" s="131">
        <v>2.99</v>
      </c>
      <c r="G85" s="132">
        <v>30</v>
      </c>
      <c r="H85" s="93">
        <v>0.5</v>
      </c>
      <c r="I85" s="94">
        <f t="shared" si="2"/>
        <v>1.4950000000000001</v>
      </c>
      <c r="J85" s="177"/>
      <c r="K85" s="127">
        <f t="shared" si="3"/>
        <v>0</v>
      </c>
    </row>
    <row r="86" spans="1:11" s="68" customFormat="1" ht="30" customHeight="1" x14ac:dyDescent="0.3">
      <c r="A86" s="76" t="s">
        <v>183</v>
      </c>
      <c r="B86" s="91" t="s">
        <v>1038</v>
      </c>
      <c r="C86" s="77"/>
      <c r="D86" s="77" t="s">
        <v>184</v>
      </c>
      <c r="E86" s="149">
        <v>5400338088070</v>
      </c>
      <c r="F86" s="131">
        <v>2.99</v>
      </c>
      <c r="G86" s="132">
        <v>48</v>
      </c>
      <c r="H86" s="93">
        <v>0.5</v>
      </c>
      <c r="I86" s="94">
        <f t="shared" si="2"/>
        <v>1.4950000000000001</v>
      </c>
      <c r="J86" s="177"/>
      <c r="K86" s="127">
        <f t="shared" si="3"/>
        <v>0</v>
      </c>
    </row>
    <row r="87" spans="1:11" s="68" customFormat="1" ht="30" customHeight="1" x14ac:dyDescent="0.3">
      <c r="A87" s="76" t="s">
        <v>193</v>
      </c>
      <c r="B87" s="91" t="s">
        <v>1038</v>
      </c>
      <c r="C87" s="77"/>
      <c r="D87" s="77" t="s">
        <v>192</v>
      </c>
      <c r="E87" s="149">
        <v>5400338088148</v>
      </c>
      <c r="F87" s="131">
        <v>2.99</v>
      </c>
      <c r="G87" s="132">
        <v>18</v>
      </c>
      <c r="H87" s="93">
        <v>0.5</v>
      </c>
      <c r="I87" s="94">
        <f t="shared" si="2"/>
        <v>1.4950000000000001</v>
      </c>
      <c r="J87" s="177"/>
      <c r="K87" s="127">
        <f t="shared" si="3"/>
        <v>0</v>
      </c>
    </row>
    <row r="88" spans="1:11" s="68" customFormat="1" ht="30" customHeight="1" x14ac:dyDescent="0.3">
      <c r="A88" s="76" t="s">
        <v>197</v>
      </c>
      <c r="B88" s="91" t="s">
        <v>1038</v>
      </c>
      <c r="C88" s="77"/>
      <c r="D88" s="77" t="s">
        <v>780</v>
      </c>
      <c r="E88" s="149">
        <v>5400338090356</v>
      </c>
      <c r="F88" s="131">
        <v>3.99</v>
      </c>
      <c r="G88" s="132">
        <v>25</v>
      </c>
      <c r="H88" s="93">
        <v>0.5</v>
      </c>
      <c r="I88" s="94">
        <f t="shared" si="2"/>
        <v>1.9950000000000001</v>
      </c>
      <c r="J88" s="177"/>
      <c r="K88" s="127">
        <f t="shared" si="3"/>
        <v>0</v>
      </c>
    </row>
    <row r="89" spans="1:11" s="68" customFormat="1" ht="30" customHeight="1" x14ac:dyDescent="0.3">
      <c r="A89" s="76" t="s">
        <v>199</v>
      </c>
      <c r="B89" s="91" t="s">
        <v>1038</v>
      </c>
      <c r="C89" s="77"/>
      <c r="D89" s="77" t="s">
        <v>781</v>
      </c>
      <c r="E89" s="149">
        <v>5400338090370</v>
      </c>
      <c r="F89" s="131">
        <v>3.99</v>
      </c>
      <c r="G89" s="132">
        <v>30</v>
      </c>
      <c r="H89" s="93">
        <v>0.5</v>
      </c>
      <c r="I89" s="94">
        <f t="shared" si="2"/>
        <v>1.9950000000000001</v>
      </c>
      <c r="J89" s="177"/>
      <c r="K89" s="127">
        <f t="shared" si="3"/>
        <v>0</v>
      </c>
    </row>
    <row r="90" spans="1:11" s="68" customFormat="1" ht="30" customHeight="1" x14ac:dyDescent="0.3">
      <c r="A90" s="76" t="s">
        <v>203</v>
      </c>
      <c r="B90" s="91" t="s">
        <v>1038</v>
      </c>
      <c r="C90" s="77"/>
      <c r="D90" s="77" t="s">
        <v>204</v>
      </c>
      <c r="E90" s="149">
        <v>5400338090424</v>
      </c>
      <c r="F90" s="131">
        <v>3.99</v>
      </c>
      <c r="G90" s="132">
        <v>42</v>
      </c>
      <c r="H90" s="93">
        <v>0.5</v>
      </c>
      <c r="I90" s="94">
        <f t="shared" si="2"/>
        <v>1.9950000000000001</v>
      </c>
      <c r="J90" s="177"/>
      <c r="K90" s="127">
        <f t="shared" si="3"/>
        <v>0</v>
      </c>
    </row>
    <row r="91" spans="1:11" s="68" customFormat="1" ht="30" customHeight="1" x14ac:dyDescent="0.3">
      <c r="A91" s="76" t="s">
        <v>208</v>
      </c>
      <c r="B91" s="91" t="s">
        <v>1038</v>
      </c>
      <c r="C91" s="77"/>
      <c r="D91" s="77" t="s">
        <v>81</v>
      </c>
      <c r="E91" s="149">
        <v>5400338090455</v>
      </c>
      <c r="F91" s="131">
        <v>2.99</v>
      </c>
      <c r="G91" s="132">
        <v>42</v>
      </c>
      <c r="H91" s="93">
        <v>0.5</v>
      </c>
      <c r="I91" s="94">
        <f t="shared" si="2"/>
        <v>1.4950000000000001</v>
      </c>
      <c r="J91" s="177"/>
      <c r="K91" s="127">
        <f t="shared" si="3"/>
        <v>0</v>
      </c>
    </row>
    <row r="92" spans="1:11" s="68" customFormat="1" ht="30" customHeight="1" x14ac:dyDescent="0.3">
      <c r="A92" s="76" t="s">
        <v>215</v>
      </c>
      <c r="B92" s="91" t="s">
        <v>1038</v>
      </c>
      <c r="C92" s="77"/>
      <c r="D92" s="77" t="s">
        <v>216</v>
      </c>
      <c r="E92" s="149">
        <v>5400338090493</v>
      </c>
      <c r="F92" s="131">
        <v>3.99</v>
      </c>
      <c r="G92" s="132">
        <v>40</v>
      </c>
      <c r="H92" s="93">
        <v>0.5</v>
      </c>
      <c r="I92" s="94">
        <f t="shared" si="2"/>
        <v>1.9950000000000001</v>
      </c>
      <c r="J92" s="177"/>
      <c r="K92" s="127">
        <f t="shared" si="3"/>
        <v>0</v>
      </c>
    </row>
    <row r="93" spans="1:11" s="68" customFormat="1" ht="30" customHeight="1" x14ac:dyDescent="0.3">
      <c r="A93" s="76" t="s">
        <v>217</v>
      </c>
      <c r="B93" s="91" t="s">
        <v>1038</v>
      </c>
      <c r="C93" s="77"/>
      <c r="D93" s="77" t="s">
        <v>218</v>
      </c>
      <c r="E93" s="149">
        <v>5400338090509</v>
      </c>
      <c r="F93" s="131">
        <v>2.99</v>
      </c>
      <c r="G93" s="132">
        <v>80</v>
      </c>
      <c r="H93" s="93">
        <v>0.5</v>
      </c>
      <c r="I93" s="94">
        <f t="shared" si="2"/>
        <v>1.4950000000000001</v>
      </c>
      <c r="J93" s="177"/>
      <c r="K93" s="127">
        <f t="shared" si="3"/>
        <v>0</v>
      </c>
    </row>
    <row r="94" spans="1:11" s="68" customFormat="1" ht="30" customHeight="1" x14ac:dyDescent="0.3">
      <c r="A94" s="76" t="s">
        <v>244</v>
      </c>
      <c r="B94" s="91" t="s">
        <v>1038</v>
      </c>
      <c r="C94" s="77"/>
      <c r="D94" s="77" t="s">
        <v>782</v>
      </c>
      <c r="E94" s="149">
        <v>5400338089923</v>
      </c>
      <c r="F94" s="131">
        <v>2.99</v>
      </c>
      <c r="G94" s="132">
        <v>50</v>
      </c>
      <c r="H94" s="93">
        <v>0.5</v>
      </c>
      <c r="I94" s="94">
        <f t="shared" si="2"/>
        <v>1.4950000000000001</v>
      </c>
      <c r="J94" s="177"/>
      <c r="K94" s="127">
        <f t="shared" si="3"/>
        <v>0</v>
      </c>
    </row>
    <row r="95" spans="1:11" s="68" customFormat="1" ht="30" customHeight="1" x14ac:dyDescent="0.3">
      <c r="A95" s="76" t="s">
        <v>245</v>
      </c>
      <c r="B95" s="91" t="s">
        <v>1038</v>
      </c>
      <c r="C95" s="77"/>
      <c r="D95" s="77" t="s">
        <v>783</v>
      </c>
      <c r="E95" s="149">
        <v>5400338089930</v>
      </c>
      <c r="F95" s="131">
        <v>2.99</v>
      </c>
      <c r="G95" s="132">
        <v>50</v>
      </c>
      <c r="H95" s="93">
        <v>0.5</v>
      </c>
      <c r="I95" s="94">
        <f t="shared" si="2"/>
        <v>1.4950000000000001</v>
      </c>
      <c r="J95" s="177"/>
      <c r="K95" s="127">
        <f t="shared" si="3"/>
        <v>0</v>
      </c>
    </row>
    <row r="96" spans="1:11" s="68" customFormat="1" ht="30" customHeight="1" x14ac:dyDescent="0.3">
      <c r="A96" s="76" t="s">
        <v>246</v>
      </c>
      <c r="B96" s="91" t="s">
        <v>1038</v>
      </c>
      <c r="C96" s="77"/>
      <c r="D96" s="77" t="s">
        <v>784</v>
      </c>
      <c r="E96" s="149">
        <v>5400338089947</v>
      </c>
      <c r="F96" s="131">
        <v>2.99</v>
      </c>
      <c r="G96" s="132">
        <v>40</v>
      </c>
      <c r="H96" s="93">
        <v>0.5</v>
      </c>
      <c r="I96" s="94">
        <f t="shared" si="2"/>
        <v>1.4950000000000001</v>
      </c>
      <c r="J96" s="177"/>
      <c r="K96" s="127">
        <f t="shared" si="3"/>
        <v>0</v>
      </c>
    </row>
    <row r="97" spans="1:11" s="68" customFormat="1" ht="30" customHeight="1" x14ac:dyDescent="0.3">
      <c r="A97" s="76" t="s">
        <v>249</v>
      </c>
      <c r="B97" s="91" t="s">
        <v>1038</v>
      </c>
      <c r="C97" s="77"/>
      <c r="D97" s="77" t="s">
        <v>250</v>
      </c>
      <c r="E97" s="149">
        <v>5400338089978</v>
      </c>
      <c r="F97" s="131">
        <v>2.99</v>
      </c>
      <c r="G97" s="132">
        <v>48</v>
      </c>
      <c r="H97" s="93">
        <v>0.5</v>
      </c>
      <c r="I97" s="94">
        <f t="shared" si="2"/>
        <v>1.4950000000000001</v>
      </c>
      <c r="J97" s="177"/>
      <c r="K97" s="127">
        <f t="shared" si="3"/>
        <v>0</v>
      </c>
    </row>
    <row r="98" spans="1:11" s="68" customFormat="1" ht="30" customHeight="1" x14ac:dyDescent="0.3">
      <c r="A98" s="76" t="s">
        <v>251</v>
      </c>
      <c r="B98" s="91" t="s">
        <v>1038</v>
      </c>
      <c r="C98" s="77"/>
      <c r="D98" s="77" t="s">
        <v>785</v>
      </c>
      <c r="E98" s="149">
        <v>5400338089992</v>
      </c>
      <c r="F98" s="131">
        <v>2.99</v>
      </c>
      <c r="G98" s="132">
        <v>100</v>
      </c>
      <c r="H98" s="93">
        <v>0.5</v>
      </c>
      <c r="I98" s="94">
        <f t="shared" si="2"/>
        <v>1.4950000000000001</v>
      </c>
      <c r="J98" s="177"/>
      <c r="K98" s="127">
        <f t="shared" si="3"/>
        <v>0</v>
      </c>
    </row>
    <row r="99" spans="1:11" s="68" customFormat="1" ht="30" customHeight="1" x14ac:dyDescent="0.3">
      <c r="A99" s="76" t="s">
        <v>273</v>
      </c>
      <c r="B99" s="91" t="s">
        <v>1038</v>
      </c>
      <c r="C99" s="77"/>
      <c r="D99" s="77" t="s">
        <v>274</v>
      </c>
      <c r="E99" s="149">
        <v>5400338091407</v>
      </c>
      <c r="F99" s="131">
        <v>2.99</v>
      </c>
      <c r="G99" s="132">
        <v>48</v>
      </c>
      <c r="H99" s="93">
        <v>0.5</v>
      </c>
      <c r="I99" s="94">
        <f t="shared" si="2"/>
        <v>1.4950000000000001</v>
      </c>
      <c r="J99" s="177"/>
      <c r="K99" s="127">
        <f t="shared" si="3"/>
        <v>0</v>
      </c>
    </row>
    <row r="100" spans="1:11" s="68" customFormat="1" ht="30" customHeight="1" x14ac:dyDescent="0.3">
      <c r="A100" s="76" t="s">
        <v>286</v>
      </c>
      <c r="B100" s="91" t="s">
        <v>1038</v>
      </c>
      <c r="C100" s="77"/>
      <c r="D100" s="77" t="s">
        <v>287</v>
      </c>
      <c r="E100" s="149">
        <v>5400338091759</v>
      </c>
      <c r="F100" s="131">
        <v>2.99</v>
      </c>
      <c r="G100" s="132">
        <v>32</v>
      </c>
      <c r="H100" s="93">
        <v>0.5</v>
      </c>
      <c r="I100" s="94">
        <f t="shared" si="2"/>
        <v>1.4950000000000001</v>
      </c>
      <c r="J100" s="177"/>
      <c r="K100" s="127">
        <f t="shared" si="3"/>
        <v>0</v>
      </c>
    </row>
    <row r="101" spans="1:11" s="68" customFormat="1" ht="30" customHeight="1" x14ac:dyDescent="0.3">
      <c r="A101" s="76" t="s">
        <v>292</v>
      </c>
      <c r="B101" s="91" t="s">
        <v>1038</v>
      </c>
      <c r="C101" s="77"/>
      <c r="D101" s="77" t="s">
        <v>293</v>
      </c>
      <c r="E101" s="149">
        <v>5400338091834</v>
      </c>
      <c r="F101" s="131">
        <v>2.99</v>
      </c>
      <c r="G101" s="132">
        <v>24</v>
      </c>
      <c r="H101" s="93">
        <v>0.5</v>
      </c>
      <c r="I101" s="94">
        <f t="shared" si="2"/>
        <v>1.4950000000000001</v>
      </c>
      <c r="J101" s="177"/>
      <c r="K101" s="127">
        <f t="shared" si="3"/>
        <v>0</v>
      </c>
    </row>
    <row r="102" spans="1:11" s="68" customFormat="1" ht="30" customHeight="1" x14ac:dyDescent="0.3">
      <c r="A102" s="76" t="s">
        <v>299</v>
      </c>
      <c r="B102" s="91" t="s">
        <v>1038</v>
      </c>
      <c r="C102" s="77"/>
      <c r="D102" s="77" t="s">
        <v>300</v>
      </c>
      <c r="E102" s="149">
        <v>5400338092756</v>
      </c>
      <c r="F102" s="131">
        <v>2.99</v>
      </c>
      <c r="G102" s="132">
        <v>40</v>
      </c>
      <c r="H102" s="93">
        <v>0.5</v>
      </c>
      <c r="I102" s="94">
        <f t="shared" si="2"/>
        <v>1.4950000000000001</v>
      </c>
      <c r="J102" s="177"/>
      <c r="K102" s="127">
        <f t="shared" si="3"/>
        <v>0</v>
      </c>
    </row>
    <row r="103" spans="1:11" s="68" customFormat="1" ht="30" customHeight="1" x14ac:dyDescent="0.3">
      <c r="A103" s="76" t="s">
        <v>336</v>
      </c>
      <c r="B103" s="91" t="s">
        <v>1038</v>
      </c>
      <c r="C103" s="77"/>
      <c r="D103" s="77" t="s">
        <v>337</v>
      </c>
      <c r="E103" s="149">
        <v>5400338093562</v>
      </c>
      <c r="F103" s="131">
        <v>2.99</v>
      </c>
      <c r="G103" s="132">
        <v>72</v>
      </c>
      <c r="H103" s="93">
        <v>0.5</v>
      </c>
      <c r="I103" s="94">
        <f t="shared" si="2"/>
        <v>1.4950000000000001</v>
      </c>
      <c r="J103" s="177"/>
      <c r="K103" s="127">
        <f t="shared" si="3"/>
        <v>0</v>
      </c>
    </row>
    <row r="104" spans="1:11" s="68" customFormat="1" ht="30" customHeight="1" x14ac:dyDescent="0.3">
      <c r="A104" s="76" t="s">
        <v>375</v>
      </c>
      <c r="B104" s="91" t="s">
        <v>1038</v>
      </c>
      <c r="C104" s="77"/>
      <c r="D104" s="77" t="s">
        <v>786</v>
      </c>
      <c r="E104" s="149">
        <v>5400338098352</v>
      </c>
      <c r="F104" s="131">
        <v>2.99</v>
      </c>
      <c r="G104" s="132">
        <v>50</v>
      </c>
      <c r="H104" s="93">
        <v>0.5</v>
      </c>
      <c r="I104" s="94">
        <f t="shared" si="2"/>
        <v>1.4950000000000001</v>
      </c>
      <c r="J104" s="177"/>
      <c r="K104" s="127">
        <f t="shared" si="3"/>
        <v>0</v>
      </c>
    </row>
    <row r="105" spans="1:11" s="68" customFormat="1" ht="30" customHeight="1" x14ac:dyDescent="0.3">
      <c r="A105" s="76" t="s">
        <v>75</v>
      </c>
      <c r="B105" s="91" t="s">
        <v>1038</v>
      </c>
      <c r="C105" s="77"/>
      <c r="D105" s="77" t="s">
        <v>76</v>
      </c>
      <c r="E105" s="149">
        <v>5400338087165</v>
      </c>
      <c r="F105" s="131">
        <v>5.99</v>
      </c>
      <c r="G105" s="132">
        <v>26</v>
      </c>
      <c r="H105" s="93">
        <v>0.5</v>
      </c>
      <c r="I105" s="94">
        <f t="shared" si="2"/>
        <v>2.9950000000000001</v>
      </c>
      <c r="J105" s="177"/>
      <c r="K105" s="127">
        <f t="shared" si="3"/>
        <v>0</v>
      </c>
    </row>
    <row r="106" spans="1:11" s="68" customFormat="1" ht="30" customHeight="1" x14ac:dyDescent="0.3">
      <c r="A106" s="76" t="s">
        <v>77</v>
      </c>
      <c r="B106" s="91" t="s">
        <v>1038</v>
      </c>
      <c r="C106" s="77"/>
      <c r="D106" s="77" t="s">
        <v>787</v>
      </c>
      <c r="E106" s="149">
        <v>5400338087172</v>
      </c>
      <c r="F106" s="131">
        <v>5.99</v>
      </c>
      <c r="G106" s="132">
        <v>26</v>
      </c>
      <c r="H106" s="93">
        <v>0.5</v>
      </c>
      <c r="I106" s="94">
        <f t="shared" si="2"/>
        <v>2.9950000000000001</v>
      </c>
      <c r="J106" s="177"/>
      <c r="K106" s="127">
        <f t="shared" si="3"/>
        <v>0</v>
      </c>
    </row>
    <row r="107" spans="1:11" s="68" customFormat="1" ht="30" customHeight="1" x14ac:dyDescent="0.3">
      <c r="A107" s="76" t="s">
        <v>78</v>
      </c>
      <c r="B107" s="91" t="s">
        <v>1038</v>
      </c>
      <c r="C107" s="77"/>
      <c r="D107" s="77" t="s">
        <v>76</v>
      </c>
      <c r="E107" s="149">
        <v>5400338087189</v>
      </c>
      <c r="F107" s="131">
        <v>5.99</v>
      </c>
      <c r="G107" s="132">
        <v>40</v>
      </c>
      <c r="H107" s="93">
        <v>0.5</v>
      </c>
      <c r="I107" s="94">
        <f t="shared" si="2"/>
        <v>2.9950000000000001</v>
      </c>
      <c r="J107" s="177"/>
      <c r="K107" s="127">
        <f t="shared" si="3"/>
        <v>0</v>
      </c>
    </row>
    <row r="108" spans="1:11" s="68" customFormat="1" ht="30" customHeight="1" x14ac:dyDescent="0.3">
      <c r="A108" s="76" t="s">
        <v>79</v>
      </c>
      <c r="B108" s="91" t="s">
        <v>1038</v>
      </c>
      <c r="C108" s="77"/>
      <c r="D108" s="77" t="s">
        <v>787</v>
      </c>
      <c r="E108" s="149">
        <v>5400338087196</v>
      </c>
      <c r="F108" s="131">
        <v>5.99</v>
      </c>
      <c r="G108" s="132">
        <v>40</v>
      </c>
      <c r="H108" s="93">
        <v>0.5</v>
      </c>
      <c r="I108" s="94">
        <f t="shared" si="2"/>
        <v>2.9950000000000001</v>
      </c>
      <c r="J108" s="177"/>
      <c r="K108" s="127">
        <f t="shared" si="3"/>
        <v>0</v>
      </c>
    </row>
    <row r="109" spans="1:11" s="68" customFormat="1" ht="30" customHeight="1" x14ac:dyDescent="0.3">
      <c r="A109" s="76" t="s">
        <v>119</v>
      </c>
      <c r="B109" s="91" t="s">
        <v>1038</v>
      </c>
      <c r="C109" s="77"/>
      <c r="D109" s="77" t="s">
        <v>770</v>
      </c>
      <c r="E109" s="149">
        <v>5400338087608</v>
      </c>
      <c r="F109" s="131">
        <v>5.99</v>
      </c>
      <c r="G109" s="132">
        <v>15</v>
      </c>
      <c r="H109" s="93">
        <v>0.5</v>
      </c>
      <c r="I109" s="94">
        <f t="shared" si="2"/>
        <v>2.9950000000000001</v>
      </c>
      <c r="J109" s="177"/>
      <c r="K109" s="127">
        <f t="shared" si="3"/>
        <v>0</v>
      </c>
    </row>
    <row r="110" spans="1:11" s="68" customFormat="1" ht="30" customHeight="1" x14ac:dyDescent="0.3">
      <c r="A110" s="76" t="s">
        <v>11</v>
      </c>
      <c r="B110" s="91" t="s">
        <v>1038</v>
      </c>
      <c r="C110" s="77"/>
      <c r="D110" s="77" t="s">
        <v>120</v>
      </c>
      <c r="E110" s="149">
        <v>5400338087615</v>
      </c>
      <c r="F110" s="131">
        <v>5.99</v>
      </c>
      <c r="G110" s="132">
        <v>72</v>
      </c>
      <c r="H110" s="93">
        <v>0.5</v>
      </c>
      <c r="I110" s="94">
        <f t="shared" si="2"/>
        <v>2.9950000000000001</v>
      </c>
      <c r="J110" s="177"/>
      <c r="K110" s="127">
        <f t="shared" si="3"/>
        <v>0</v>
      </c>
    </row>
    <row r="111" spans="1:11" s="68" customFormat="1" ht="30" customHeight="1" x14ac:dyDescent="0.3">
      <c r="A111" s="76" t="s">
        <v>12</v>
      </c>
      <c r="B111" s="91" t="s">
        <v>1038</v>
      </c>
      <c r="C111" s="77"/>
      <c r="D111" s="77" t="s">
        <v>788</v>
      </c>
      <c r="E111" s="149">
        <v>5400338087622</v>
      </c>
      <c r="F111" s="131">
        <v>5.99</v>
      </c>
      <c r="G111" s="132">
        <v>20</v>
      </c>
      <c r="H111" s="93">
        <v>0.5</v>
      </c>
      <c r="I111" s="94">
        <f t="shared" si="2"/>
        <v>2.9950000000000001</v>
      </c>
      <c r="J111" s="177"/>
      <c r="K111" s="127">
        <f t="shared" si="3"/>
        <v>0</v>
      </c>
    </row>
    <row r="112" spans="1:11" s="68" customFormat="1" ht="30" customHeight="1" x14ac:dyDescent="0.3">
      <c r="A112" s="76" t="s">
        <v>121</v>
      </c>
      <c r="B112" s="91" t="s">
        <v>1038</v>
      </c>
      <c r="C112" s="77"/>
      <c r="D112" s="77" t="s">
        <v>788</v>
      </c>
      <c r="E112" s="149">
        <v>5400338087639</v>
      </c>
      <c r="F112" s="131">
        <v>5.99</v>
      </c>
      <c r="G112" s="132">
        <v>15</v>
      </c>
      <c r="H112" s="93">
        <v>0.5</v>
      </c>
      <c r="I112" s="94">
        <f t="shared" si="2"/>
        <v>2.9950000000000001</v>
      </c>
      <c r="J112" s="177"/>
      <c r="K112" s="127">
        <f t="shared" si="3"/>
        <v>0</v>
      </c>
    </row>
    <row r="113" spans="1:11" s="68" customFormat="1" ht="30" customHeight="1" x14ac:dyDescent="0.3">
      <c r="A113" s="76" t="s">
        <v>122</v>
      </c>
      <c r="B113" s="91" t="s">
        <v>1038</v>
      </c>
      <c r="C113" s="77"/>
      <c r="D113" s="77" t="s">
        <v>789</v>
      </c>
      <c r="E113" s="149">
        <v>5400338087646</v>
      </c>
      <c r="F113" s="131">
        <v>5.99</v>
      </c>
      <c r="G113" s="132">
        <v>20</v>
      </c>
      <c r="H113" s="93">
        <v>0.5</v>
      </c>
      <c r="I113" s="94">
        <f t="shared" si="2"/>
        <v>2.9950000000000001</v>
      </c>
      <c r="J113" s="177"/>
      <c r="K113" s="127">
        <f t="shared" si="3"/>
        <v>0</v>
      </c>
    </row>
    <row r="114" spans="1:11" s="68" customFormat="1" ht="30" customHeight="1" x14ac:dyDescent="0.3">
      <c r="A114" s="76" t="s">
        <v>123</v>
      </c>
      <c r="B114" s="91" t="s">
        <v>1038</v>
      </c>
      <c r="C114" s="77"/>
      <c r="D114" s="77" t="s">
        <v>790</v>
      </c>
      <c r="E114" s="149">
        <v>5400338087653</v>
      </c>
      <c r="F114" s="131">
        <v>5.99</v>
      </c>
      <c r="G114" s="132">
        <v>20</v>
      </c>
      <c r="H114" s="93">
        <v>0.5</v>
      </c>
      <c r="I114" s="94">
        <f t="shared" si="2"/>
        <v>2.9950000000000001</v>
      </c>
      <c r="J114" s="177"/>
      <c r="K114" s="127">
        <f t="shared" si="3"/>
        <v>0</v>
      </c>
    </row>
    <row r="115" spans="1:11" s="68" customFormat="1" ht="30" customHeight="1" x14ac:dyDescent="0.3">
      <c r="A115" s="76" t="s">
        <v>125</v>
      </c>
      <c r="B115" s="91" t="s">
        <v>1038</v>
      </c>
      <c r="C115" s="77"/>
      <c r="D115" s="77" t="s">
        <v>791</v>
      </c>
      <c r="E115" s="149">
        <v>5400338087660</v>
      </c>
      <c r="F115" s="131">
        <v>5.99</v>
      </c>
      <c r="G115" s="132">
        <v>20</v>
      </c>
      <c r="H115" s="93">
        <v>0.5</v>
      </c>
      <c r="I115" s="94">
        <f t="shared" si="2"/>
        <v>2.9950000000000001</v>
      </c>
      <c r="J115" s="177"/>
      <c r="K115" s="127">
        <f t="shared" si="3"/>
        <v>0</v>
      </c>
    </row>
    <row r="116" spans="1:11" s="68" customFormat="1" ht="30" customHeight="1" x14ac:dyDescent="0.3">
      <c r="A116" s="76" t="s">
        <v>126</v>
      </c>
      <c r="B116" s="91" t="s">
        <v>1038</v>
      </c>
      <c r="C116" s="77"/>
      <c r="D116" s="77" t="s">
        <v>792</v>
      </c>
      <c r="E116" s="149">
        <v>5400338087677</v>
      </c>
      <c r="F116" s="131">
        <v>5.99</v>
      </c>
      <c r="G116" s="132">
        <v>25</v>
      </c>
      <c r="H116" s="93">
        <v>0.5</v>
      </c>
      <c r="I116" s="94">
        <f t="shared" si="2"/>
        <v>2.9950000000000001</v>
      </c>
      <c r="J116" s="177"/>
      <c r="K116" s="127">
        <f t="shared" si="3"/>
        <v>0</v>
      </c>
    </row>
    <row r="117" spans="1:11" s="68" customFormat="1" ht="30" customHeight="1" x14ac:dyDescent="0.3">
      <c r="A117" s="76" t="s">
        <v>128</v>
      </c>
      <c r="B117" s="91" t="s">
        <v>1038</v>
      </c>
      <c r="C117" s="77"/>
      <c r="D117" s="77" t="s">
        <v>793</v>
      </c>
      <c r="E117" s="149">
        <v>5400338087684</v>
      </c>
      <c r="F117" s="131">
        <v>5.99</v>
      </c>
      <c r="G117" s="132">
        <v>30</v>
      </c>
      <c r="H117" s="93">
        <v>0.5</v>
      </c>
      <c r="I117" s="94">
        <f t="shared" si="2"/>
        <v>2.9950000000000001</v>
      </c>
      <c r="J117" s="177"/>
      <c r="K117" s="127">
        <f t="shared" si="3"/>
        <v>0</v>
      </c>
    </row>
    <row r="118" spans="1:11" s="68" customFormat="1" ht="30" customHeight="1" x14ac:dyDescent="0.3">
      <c r="A118" s="76" t="s">
        <v>129</v>
      </c>
      <c r="B118" s="91" t="s">
        <v>1038</v>
      </c>
      <c r="C118" s="77"/>
      <c r="D118" s="77" t="s">
        <v>792</v>
      </c>
      <c r="E118" s="149">
        <v>5400338087691</v>
      </c>
      <c r="F118" s="131">
        <v>5.99</v>
      </c>
      <c r="G118" s="132">
        <v>15</v>
      </c>
      <c r="H118" s="93">
        <v>0.5</v>
      </c>
      <c r="I118" s="94">
        <f t="shared" si="2"/>
        <v>2.9950000000000001</v>
      </c>
      <c r="J118" s="177"/>
      <c r="K118" s="127">
        <f t="shared" si="3"/>
        <v>0</v>
      </c>
    </row>
    <row r="119" spans="1:11" s="68" customFormat="1" ht="30" customHeight="1" x14ac:dyDescent="0.3">
      <c r="A119" s="76" t="s">
        <v>43</v>
      </c>
      <c r="B119" s="91" t="s">
        <v>1038</v>
      </c>
      <c r="C119" s="77"/>
      <c r="D119" s="77" t="s">
        <v>44</v>
      </c>
      <c r="E119" s="149">
        <v>5400338087707</v>
      </c>
      <c r="F119" s="131">
        <v>5.99</v>
      </c>
      <c r="G119" s="132">
        <v>24</v>
      </c>
      <c r="H119" s="93">
        <v>0.5</v>
      </c>
      <c r="I119" s="94">
        <f t="shared" si="2"/>
        <v>2.9950000000000001</v>
      </c>
      <c r="J119" s="177"/>
      <c r="K119" s="127">
        <f t="shared" si="3"/>
        <v>0</v>
      </c>
    </row>
    <row r="120" spans="1:11" s="68" customFormat="1" ht="30" customHeight="1" x14ac:dyDescent="0.3">
      <c r="A120" s="76" t="s">
        <v>130</v>
      </c>
      <c r="B120" s="91" t="s">
        <v>1038</v>
      </c>
      <c r="C120" s="77"/>
      <c r="D120" s="77" t="s">
        <v>131</v>
      </c>
      <c r="E120" s="149">
        <v>5400338087714</v>
      </c>
      <c r="F120" s="131">
        <v>5.99</v>
      </c>
      <c r="G120" s="132">
        <v>24</v>
      </c>
      <c r="H120" s="93">
        <v>0.5</v>
      </c>
      <c r="I120" s="94">
        <f t="shared" si="2"/>
        <v>2.9950000000000001</v>
      </c>
      <c r="J120" s="177"/>
      <c r="K120" s="127">
        <f t="shared" si="3"/>
        <v>0</v>
      </c>
    </row>
    <row r="121" spans="1:11" s="68" customFormat="1" ht="30" customHeight="1" x14ac:dyDescent="0.3">
      <c r="A121" s="76" t="s">
        <v>13</v>
      </c>
      <c r="B121" s="91" t="s">
        <v>1038</v>
      </c>
      <c r="C121" s="77"/>
      <c r="D121" s="77" t="s">
        <v>132</v>
      </c>
      <c r="E121" s="149">
        <v>5400338087721</v>
      </c>
      <c r="F121" s="131">
        <v>5.99</v>
      </c>
      <c r="G121" s="132">
        <v>30</v>
      </c>
      <c r="H121" s="93">
        <v>0.5</v>
      </c>
      <c r="I121" s="94">
        <f t="shared" si="2"/>
        <v>2.9950000000000001</v>
      </c>
      <c r="J121" s="177"/>
      <c r="K121" s="127">
        <f t="shared" si="3"/>
        <v>0</v>
      </c>
    </row>
    <row r="122" spans="1:11" s="68" customFormat="1" ht="30" customHeight="1" x14ac:dyDescent="0.3">
      <c r="A122" s="76" t="s">
        <v>133</v>
      </c>
      <c r="B122" s="91" t="s">
        <v>1038</v>
      </c>
      <c r="C122" s="77"/>
      <c r="D122" s="77" t="s">
        <v>134</v>
      </c>
      <c r="E122" s="149">
        <v>5400338087738</v>
      </c>
      <c r="F122" s="131">
        <v>5.99</v>
      </c>
      <c r="G122" s="132">
        <v>20</v>
      </c>
      <c r="H122" s="93">
        <v>0.5</v>
      </c>
      <c r="I122" s="94">
        <f t="shared" si="2"/>
        <v>2.9950000000000001</v>
      </c>
      <c r="J122" s="177"/>
      <c r="K122" s="127">
        <f t="shared" si="3"/>
        <v>0</v>
      </c>
    </row>
    <row r="123" spans="1:11" s="68" customFormat="1" ht="30" customHeight="1" x14ac:dyDescent="0.3">
      <c r="A123" s="76" t="s">
        <v>135</v>
      </c>
      <c r="B123" s="91" t="s">
        <v>1038</v>
      </c>
      <c r="C123" s="77"/>
      <c r="D123" s="77" t="s">
        <v>136</v>
      </c>
      <c r="E123" s="149">
        <v>5400338087745</v>
      </c>
      <c r="F123" s="131">
        <v>5.99</v>
      </c>
      <c r="G123" s="132">
        <v>24</v>
      </c>
      <c r="H123" s="93">
        <v>0.5</v>
      </c>
      <c r="I123" s="94">
        <f t="shared" si="2"/>
        <v>2.9950000000000001</v>
      </c>
      <c r="J123" s="177"/>
      <c r="K123" s="127">
        <f t="shared" si="3"/>
        <v>0</v>
      </c>
    </row>
    <row r="124" spans="1:11" s="68" customFormat="1" ht="30" customHeight="1" x14ac:dyDescent="0.3">
      <c r="A124" s="76" t="s">
        <v>138</v>
      </c>
      <c r="B124" s="91" t="s">
        <v>1038</v>
      </c>
      <c r="C124" s="77"/>
      <c r="D124" s="77" t="s">
        <v>139</v>
      </c>
      <c r="E124" s="149">
        <v>5400338087769</v>
      </c>
      <c r="F124" s="131">
        <v>5.99</v>
      </c>
      <c r="G124" s="132">
        <v>15</v>
      </c>
      <c r="H124" s="93">
        <v>0.5</v>
      </c>
      <c r="I124" s="94">
        <f t="shared" si="2"/>
        <v>2.9950000000000001</v>
      </c>
      <c r="J124" s="177"/>
      <c r="K124" s="127">
        <f t="shared" si="3"/>
        <v>0</v>
      </c>
    </row>
    <row r="125" spans="1:11" s="68" customFormat="1" ht="30" customHeight="1" x14ac:dyDescent="0.3">
      <c r="A125" s="76" t="s">
        <v>140</v>
      </c>
      <c r="B125" s="91" t="s">
        <v>1038</v>
      </c>
      <c r="C125" s="77"/>
      <c r="D125" s="77" t="s">
        <v>141</v>
      </c>
      <c r="E125" s="149">
        <v>5400338087776</v>
      </c>
      <c r="F125" s="131">
        <v>5.99</v>
      </c>
      <c r="G125" s="132">
        <v>20</v>
      </c>
      <c r="H125" s="93">
        <v>0.5</v>
      </c>
      <c r="I125" s="94">
        <f t="shared" si="2"/>
        <v>2.9950000000000001</v>
      </c>
      <c r="J125" s="177"/>
      <c r="K125" s="127">
        <f t="shared" si="3"/>
        <v>0</v>
      </c>
    </row>
    <row r="126" spans="1:11" s="68" customFormat="1" ht="30" customHeight="1" x14ac:dyDescent="0.3">
      <c r="A126" s="76" t="s">
        <v>142</v>
      </c>
      <c r="B126" s="91" t="s">
        <v>1038</v>
      </c>
      <c r="C126" s="77"/>
      <c r="D126" s="77" t="s">
        <v>143</v>
      </c>
      <c r="E126" s="149">
        <v>5400338087783</v>
      </c>
      <c r="F126" s="131">
        <v>5.99</v>
      </c>
      <c r="G126" s="132">
        <v>36</v>
      </c>
      <c r="H126" s="93">
        <v>0.5</v>
      </c>
      <c r="I126" s="94">
        <f t="shared" si="2"/>
        <v>2.9950000000000001</v>
      </c>
      <c r="J126" s="177"/>
      <c r="K126" s="127">
        <f t="shared" si="3"/>
        <v>0</v>
      </c>
    </row>
    <row r="127" spans="1:11" s="68" customFormat="1" ht="30" customHeight="1" x14ac:dyDescent="0.3">
      <c r="A127" s="76" t="s">
        <v>14</v>
      </c>
      <c r="B127" s="91" t="s">
        <v>1038</v>
      </c>
      <c r="C127" s="77"/>
      <c r="D127" s="77" t="s">
        <v>144</v>
      </c>
      <c r="E127" s="149">
        <v>5400338087790</v>
      </c>
      <c r="F127" s="131">
        <v>5.99</v>
      </c>
      <c r="G127" s="132">
        <v>20</v>
      </c>
      <c r="H127" s="93">
        <v>0.5</v>
      </c>
      <c r="I127" s="94">
        <f t="shared" si="2"/>
        <v>2.9950000000000001</v>
      </c>
      <c r="J127" s="177"/>
      <c r="K127" s="127">
        <f t="shared" si="3"/>
        <v>0</v>
      </c>
    </row>
    <row r="128" spans="1:11" s="68" customFormat="1" ht="30" customHeight="1" x14ac:dyDescent="0.3">
      <c r="A128" s="76" t="s">
        <v>145</v>
      </c>
      <c r="B128" s="91" t="s">
        <v>1038</v>
      </c>
      <c r="C128" s="77"/>
      <c r="D128" s="77" t="s">
        <v>794</v>
      </c>
      <c r="E128" s="149">
        <v>5400338087806</v>
      </c>
      <c r="F128" s="131">
        <v>5.99</v>
      </c>
      <c r="G128" s="132">
        <v>20</v>
      </c>
      <c r="H128" s="93">
        <v>0.5</v>
      </c>
      <c r="I128" s="94">
        <f t="shared" si="2"/>
        <v>2.9950000000000001</v>
      </c>
      <c r="J128" s="177"/>
      <c r="K128" s="127">
        <f t="shared" si="3"/>
        <v>0</v>
      </c>
    </row>
    <row r="129" spans="1:11" s="68" customFormat="1" ht="30" customHeight="1" x14ac:dyDescent="0.3">
      <c r="A129" s="76" t="s">
        <v>146</v>
      </c>
      <c r="B129" s="91" t="s">
        <v>1038</v>
      </c>
      <c r="C129" s="77"/>
      <c r="D129" s="77" t="s">
        <v>147</v>
      </c>
      <c r="E129" s="149">
        <v>5400338087813</v>
      </c>
      <c r="F129" s="131">
        <v>5.99</v>
      </c>
      <c r="G129" s="132">
        <v>20</v>
      </c>
      <c r="H129" s="93">
        <v>0.5</v>
      </c>
      <c r="I129" s="94">
        <f t="shared" si="2"/>
        <v>2.9950000000000001</v>
      </c>
      <c r="J129" s="177"/>
      <c r="K129" s="127">
        <f t="shared" si="3"/>
        <v>0</v>
      </c>
    </row>
    <row r="130" spans="1:11" s="68" customFormat="1" ht="30" customHeight="1" x14ac:dyDescent="0.3">
      <c r="A130" s="76" t="s">
        <v>148</v>
      </c>
      <c r="B130" s="91" t="s">
        <v>1038</v>
      </c>
      <c r="C130" s="77"/>
      <c r="D130" s="77" t="s">
        <v>795</v>
      </c>
      <c r="E130" s="149">
        <v>5400338087820</v>
      </c>
      <c r="F130" s="131">
        <v>5.99</v>
      </c>
      <c r="G130" s="132">
        <v>20</v>
      </c>
      <c r="H130" s="93">
        <v>0.5</v>
      </c>
      <c r="I130" s="94">
        <f t="shared" si="2"/>
        <v>2.9950000000000001</v>
      </c>
      <c r="J130" s="177"/>
      <c r="K130" s="127">
        <f t="shared" si="3"/>
        <v>0</v>
      </c>
    </row>
    <row r="131" spans="1:11" s="68" customFormat="1" ht="30" customHeight="1" x14ac:dyDescent="0.3">
      <c r="A131" s="76" t="s">
        <v>150</v>
      </c>
      <c r="B131" s="91" t="s">
        <v>1038</v>
      </c>
      <c r="C131" s="77"/>
      <c r="D131" s="77" t="s">
        <v>151</v>
      </c>
      <c r="E131" s="149">
        <v>5400338087844</v>
      </c>
      <c r="F131" s="131">
        <v>5.99</v>
      </c>
      <c r="G131" s="132">
        <v>20</v>
      </c>
      <c r="H131" s="93">
        <v>0.5</v>
      </c>
      <c r="I131" s="94">
        <f t="shared" si="2"/>
        <v>2.9950000000000001</v>
      </c>
      <c r="J131" s="177"/>
      <c r="K131" s="127">
        <f t="shared" si="3"/>
        <v>0</v>
      </c>
    </row>
    <row r="132" spans="1:11" s="68" customFormat="1" ht="30" customHeight="1" x14ac:dyDescent="0.3">
      <c r="A132" s="76" t="s">
        <v>152</v>
      </c>
      <c r="B132" s="91" t="s">
        <v>1038</v>
      </c>
      <c r="C132" s="77"/>
      <c r="D132" s="77" t="s">
        <v>796</v>
      </c>
      <c r="E132" s="149">
        <v>5400338087851</v>
      </c>
      <c r="F132" s="131">
        <v>5.99</v>
      </c>
      <c r="G132" s="132">
        <v>15</v>
      </c>
      <c r="H132" s="93">
        <v>0.5</v>
      </c>
      <c r="I132" s="94">
        <f t="shared" si="2"/>
        <v>2.9950000000000001</v>
      </c>
      <c r="J132" s="177"/>
      <c r="K132" s="127">
        <f t="shared" si="3"/>
        <v>0</v>
      </c>
    </row>
    <row r="133" spans="1:11" s="68" customFormat="1" ht="30" customHeight="1" x14ac:dyDescent="0.3">
      <c r="A133" s="76" t="s">
        <v>153</v>
      </c>
      <c r="B133" s="91" t="s">
        <v>1038</v>
      </c>
      <c r="C133" s="77"/>
      <c r="D133" s="77" t="s">
        <v>154</v>
      </c>
      <c r="E133" s="149">
        <v>5400338087868</v>
      </c>
      <c r="F133" s="131">
        <v>5.99</v>
      </c>
      <c r="G133" s="132">
        <v>20</v>
      </c>
      <c r="H133" s="93">
        <v>0.5</v>
      </c>
      <c r="I133" s="94">
        <f t="shared" si="2"/>
        <v>2.9950000000000001</v>
      </c>
      <c r="J133" s="177"/>
      <c r="K133" s="127">
        <f t="shared" si="3"/>
        <v>0</v>
      </c>
    </row>
    <row r="134" spans="1:11" s="68" customFormat="1" ht="30" customHeight="1" x14ac:dyDescent="0.3">
      <c r="A134" s="76" t="s">
        <v>15</v>
      </c>
      <c r="B134" s="91" t="s">
        <v>1038</v>
      </c>
      <c r="C134" s="77"/>
      <c r="D134" s="77" t="s">
        <v>160</v>
      </c>
      <c r="E134" s="149">
        <v>5400338087905</v>
      </c>
      <c r="F134" s="131">
        <v>5.99</v>
      </c>
      <c r="G134" s="132">
        <v>12</v>
      </c>
      <c r="H134" s="93">
        <v>0.5</v>
      </c>
      <c r="I134" s="94">
        <f t="shared" si="2"/>
        <v>2.9950000000000001</v>
      </c>
      <c r="J134" s="177"/>
      <c r="K134" s="127">
        <f t="shared" si="3"/>
        <v>0</v>
      </c>
    </row>
    <row r="135" spans="1:11" s="68" customFormat="1" ht="30" customHeight="1" x14ac:dyDescent="0.3">
      <c r="A135" s="76" t="s">
        <v>161</v>
      </c>
      <c r="B135" s="91" t="s">
        <v>1038</v>
      </c>
      <c r="C135" s="77"/>
      <c r="D135" s="77" t="s">
        <v>162</v>
      </c>
      <c r="E135" s="149">
        <v>5400338087912</v>
      </c>
      <c r="F135" s="131">
        <v>5.99</v>
      </c>
      <c r="G135" s="132">
        <v>36</v>
      </c>
      <c r="H135" s="93">
        <v>0.5</v>
      </c>
      <c r="I135" s="94">
        <f t="shared" si="2"/>
        <v>2.9950000000000001</v>
      </c>
      <c r="J135" s="177"/>
      <c r="K135" s="127">
        <f t="shared" si="3"/>
        <v>0</v>
      </c>
    </row>
    <row r="136" spans="1:11" s="68" customFormat="1" ht="30" customHeight="1" x14ac:dyDescent="0.3">
      <c r="A136" s="76" t="s">
        <v>54</v>
      </c>
      <c r="B136" s="91" t="s">
        <v>1038</v>
      </c>
      <c r="C136" s="77"/>
      <c r="D136" s="77" t="s">
        <v>797</v>
      </c>
      <c r="E136" s="149">
        <v>5400338087929</v>
      </c>
      <c r="F136" s="131">
        <v>5.99</v>
      </c>
      <c r="G136" s="132">
        <v>40</v>
      </c>
      <c r="H136" s="93">
        <v>0.5</v>
      </c>
      <c r="I136" s="94">
        <f t="shared" si="2"/>
        <v>2.9950000000000001</v>
      </c>
      <c r="J136" s="177"/>
      <c r="K136" s="127">
        <f t="shared" si="3"/>
        <v>0</v>
      </c>
    </row>
    <row r="137" spans="1:11" s="68" customFormat="1" ht="30" customHeight="1" x14ac:dyDescent="0.3">
      <c r="A137" s="76" t="s">
        <v>175</v>
      </c>
      <c r="B137" s="91" t="s">
        <v>1038</v>
      </c>
      <c r="C137" s="77"/>
      <c r="D137" s="77" t="s">
        <v>176</v>
      </c>
      <c r="E137" s="149">
        <v>5400338088001</v>
      </c>
      <c r="F137" s="131">
        <v>5.99</v>
      </c>
      <c r="G137" s="132">
        <v>30</v>
      </c>
      <c r="H137" s="93">
        <v>0.5</v>
      </c>
      <c r="I137" s="94">
        <f t="shared" si="2"/>
        <v>2.9950000000000001</v>
      </c>
      <c r="J137" s="177"/>
      <c r="K137" s="127">
        <f t="shared" si="3"/>
        <v>0</v>
      </c>
    </row>
    <row r="138" spans="1:11" s="68" customFormat="1" ht="30" customHeight="1" x14ac:dyDescent="0.3">
      <c r="A138" s="76" t="s">
        <v>178</v>
      </c>
      <c r="B138" s="91" t="s">
        <v>1038</v>
      </c>
      <c r="C138" s="77"/>
      <c r="D138" s="77" t="s">
        <v>174</v>
      </c>
      <c r="E138" s="149">
        <v>5400338088032</v>
      </c>
      <c r="F138" s="131">
        <v>5.99</v>
      </c>
      <c r="G138" s="132">
        <v>30</v>
      </c>
      <c r="H138" s="93">
        <v>0.5</v>
      </c>
      <c r="I138" s="94">
        <f t="shared" si="2"/>
        <v>2.9950000000000001</v>
      </c>
      <c r="J138" s="177"/>
      <c r="K138" s="127">
        <f t="shared" si="3"/>
        <v>0</v>
      </c>
    </row>
    <row r="139" spans="1:11" s="68" customFormat="1" ht="30" customHeight="1" x14ac:dyDescent="0.3">
      <c r="A139" s="76" t="s">
        <v>187</v>
      </c>
      <c r="B139" s="91" t="s">
        <v>1038</v>
      </c>
      <c r="C139" s="77"/>
      <c r="D139" s="77" t="s">
        <v>798</v>
      </c>
      <c r="E139" s="149">
        <v>5400338088094</v>
      </c>
      <c r="F139" s="131">
        <v>5.99</v>
      </c>
      <c r="G139" s="132">
        <v>24</v>
      </c>
      <c r="H139" s="93">
        <v>0.5</v>
      </c>
      <c r="I139" s="94">
        <f t="shared" si="2"/>
        <v>2.9950000000000001</v>
      </c>
      <c r="J139" s="177"/>
      <c r="K139" s="127">
        <f t="shared" si="3"/>
        <v>0</v>
      </c>
    </row>
    <row r="140" spans="1:11" s="68" customFormat="1" ht="30" customHeight="1" x14ac:dyDescent="0.3">
      <c r="A140" s="76" t="s">
        <v>17</v>
      </c>
      <c r="B140" s="91" t="s">
        <v>1038</v>
      </c>
      <c r="C140" s="77"/>
      <c r="D140" s="77" t="s">
        <v>194</v>
      </c>
      <c r="E140" s="149">
        <v>5400338090325</v>
      </c>
      <c r="F140" s="131">
        <v>5.99</v>
      </c>
      <c r="G140" s="132">
        <v>20</v>
      </c>
      <c r="H140" s="93">
        <v>0.5</v>
      </c>
      <c r="I140" s="94">
        <f t="shared" ref="I140:I203" si="4">F140*(1-H140)</f>
        <v>2.9950000000000001</v>
      </c>
      <c r="J140" s="177"/>
      <c r="K140" s="127">
        <f t="shared" ref="K140:K203" si="5">I140*J140</f>
        <v>0</v>
      </c>
    </row>
    <row r="141" spans="1:11" s="68" customFormat="1" ht="30" customHeight="1" x14ac:dyDescent="0.3">
      <c r="A141" s="76" t="s">
        <v>195</v>
      </c>
      <c r="B141" s="91" t="s">
        <v>1038</v>
      </c>
      <c r="C141" s="77"/>
      <c r="D141" s="77" t="s">
        <v>799</v>
      </c>
      <c r="E141" s="149">
        <v>5400338090332</v>
      </c>
      <c r="F141" s="131">
        <v>5.99</v>
      </c>
      <c r="G141" s="132">
        <v>20</v>
      </c>
      <c r="H141" s="93">
        <v>0.5</v>
      </c>
      <c r="I141" s="94">
        <f t="shared" si="4"/>
        <v>2.9950000000000001</v>
      </c>
      <c r="J141" s="177"/>
      <c r="K141" s="127">
        <f t="shared" si="5"/>
        <v>0</v>
      </c>
    </row>
    <row r="142" spans="1:11" s="68" customFormat="1" ht="30" customHeight="1" x14ac:dyDescent="0.3">
      <c r="A142" s="76" t="s">
        <v>18</v>
      </c>
      <c r="B142" s="91" t="s">
        <v>1038</v>
      </c>
      <c r="C142" s="77"/>
      <c r="D142" s="77" t="s">
        <v>196</v>
      </c>
      <c r="E142" s="149">
        <v>5400338090349</v>
      </c>
      <c r="F142" s="131">
        <v>5.99</v>
      </c>
      <c r="G142" s="132">
        <v>20</v>
      </c>
      <c r="H142" s="93">
        <v>0.5</v>
      </c>
      <c r="I142" s="94">
        <f t="shared" si="4"/>
        <v>2.9950000000000001</v>
      </c>
      <c r="J142" s="177"/>
      <c r="K142" s="127">
        <f t="shared" si="5"/>
        <v>0</v>
      </c>
    </row>
    <row r="143" spans="1:11" s="68" customFormat="1" ht="30" customHeight="1" x14ac:dyDescent="0.3">
      <c r="A143" s="76" t="s">
        <v>19</v>
      </c>
      <c r="B143" s="91" t="s">
        <v>1038</v>
      </c>
      <c r="C143" s="77"/>
      <c r="D143" s="77" t="s">
        <v>198</v>
      </c>
      <c r="E143" s="149">
        <v>5400338090363</v>
      </c>
      <c r="F143" s="131">
        <v>5.99</v>
      </c>
      <c r="G143" s="132">
        <v>20</v>
      </c>
      <c r="H143" s="93">
        <v>0.5</v>
      </c>
      <c r="I143" s="94">
        <f t="shared" si="4"/>
        <v>2.9950000000000001</v>
      </c>
      <c r="J143" s="177"/>
      <c r="K143" s="127">
        <f t="shared" si="5"/>
        <v>0</v>
      </c>
    </row>
    <row r="144" spans="1:11" s="68" customFormat="1" ht="30" customHeight="1" x14ac:dyDescent="0.3">
      <c r="A144" s="76" t="s">
        <v>20</v>
      </c>
      <c r="B144" s="91" t="s">
        <v>1038</v>
      </c>
      <c r="C144" s="77"/>
      <c r="D144" s="77" t="s">
        <v>214</v>
      </c>
      <c r="E144" s="149">
        <v>5400338090516</v>
      </c>
      <c r="F144" s="131">
        <v>5.99</v>
      </c>
      <c r="G144" s="132">
        <v>30</v>
      </c>
      <c r="H144" s="93">
        <v>0.5</v>
      </c>
      <c r="I144" s="94">
        <f t="shared" si="4"/>
        <v>2.9950000000000001</v>
      </c>
      <c r="J144" s="177"/>
      <c r="K144" s="127">
        <f t="shared" si="5"/>
        <v>0</v>
      </c>
    </row>
    <row r="145" spans="1:11" s="68" customFormat="1" ht="30" customHeight="1" x14ac:dyDescent="0.3">
      <c r="A145" s="76" t="s">
        <v>42</v>
      </c>
      <c r="B145" s="91" t="s">
        <v>1038</v>
      </c>
      <c r="C145" s="77"/>
      <c r="D145" s="77" t="s">
        <v>219</v>
      </c>
      <c r="E145" s="149">
        <v>5400338090523</v>
      </c>
      <c r="F145" s="131">
        <v>5.99</v>
      </c>
      <c r="G145" s="132">
        <v>55</v>
      </c>
      <c r="H145" s="93">
        <v>0.5</v>
      </c>
      <c r="I145" s="94">
        <f t="shared" si="4"/>
        <v>2.9950000000000001</v>
      </c>
      <c r="J145" s="177"/>
      <c r="K145" s="127">
        <f t="shared" si="5"/>
        <v>0</v>
      </c>
    </row>
    <row r="146" spans="1:11" s="68" customFormat="1" ht="30" customHeight="1" x14ac:dyDescent="0.3">
      <c r="A146" s="76" t="s">
        <v>220</v>
      </c>
      <c r="B146" s="91" t="s">
        <v>1038</v>
      </c>
      <c r="C146" s="77"/>
      <c r="D146" s="77" t="s">
        <v>221</v>
      </c>
      <c r="E146" s="149">
        <v>5400338090530</v>
      </c>
      <c r="F146" s="131">
        <v>5.99</v>
      </c>
      <c r="G146" s="132">
        <v>30</v>
      </c>
      <c r="H146" s="93">
        <v>0.5</v>
      </c>
      <c r="I146" s="94">
        <f t="shared" si="4"/>
        <v>2.9950000000000001</v>
      </c>
      <c r="J146" s="177"/>
      <c r="K146" s="127">
        <f t="shared" si="5"/>
        <v>0</v>
      </c>
    </row>
    <row r="147" spans="1:11" s="68" customFormat="1" ht="30" customHeight="1" x14ac:dyDescent="0.3">
      <c r="A147" s="76" t="s">
        <v>222</v>
      </c>
      <c r="B147" s="91" t="s">
        <v>1038</v>
      </c>
      <c r="C147" s="77"/>
      <c r="D147" s="77" t="s">
        <v>800</v>
      </c>
      <c r="E147" s="149">
        <v>5400338090547</v>
      </c>
      <c r="F147" s="131">
        <v>5.99</v>
      </c>
      <c r="G147" s="132">
        <v>48</v>
      </c>
      <c r="H147" s="93">
        <v>0.5</v>
      </c>
      <c r="I147" s="94">
        <f t="shared" si="4"/>
        <v>2.9950000000000001</v>
      </c>
      <c r="J147" s="177"/>
      <c r="K147" s="127">
        <f t="shared" si="5"/>
        <v>0</v>
      </c>
    </row>
    <row r="148" spans="1:11" s="68" customFormat="1" ht="30" customHeight="1" x14ac:dyDescent="0.3">
      <c r="A148" s="76" t="s">
        <v>223</v>
      </c>
      <c r="B148" s="91" t="s">
        <v>1038</v>
      </c>
      <c r="C148" s="77"/>
      <c r="D148" s="77" t="s">
        <v>224</v>
      </c>
      <c r="E148" s="149">
        <v>5400338090561</v>
      </c>
      <c r="F148" s="131">
        <v>5.99</v>
      </c>
      <c r="G148" s="132">
        <v>48</v>
      </c>
      <c r="H148" s="93">
        <v>0.5</v>
      </c>
      <c r="I148" s="94">
        <f t="shared" si="4"/>
        <v>2.9950000000000001</v>
      </c>
      <c r="J148" s="177"/>
      <c r="K148" s="127">
        <f t="shared" si="5"/>
        <v>0</v>
      </c>
    </row>
    <row r="149" spans="1:11" s="68" customFormat="1" ht="30" customHeight="1" x14ac:dyDescent="0.3">
      <c r="A149" s="76" t="s">
        <v>225</v>
      </c>
      <c r="B149" s="91" t="s">
        <v>1038</v>
      </c>
      <c r="C149" s="77"/>
      <c r="D149" s="77" t="s">
        <v>226</v>
      </c>
      <c r="E149" s="149">
        <v>5400338090585</v>
      </c>
      <c r="F149" s="131">
        <v>5.99</v>
      </c>
      <c r="G149" s="132">
        <v>24</v>
      </c>
      <c r="H149" s="93">
        <v>0.5</v>
      </c>
      <c r="I149" s="94">
        <f t="shared" si="4"/>
        <v>2.9950000000000001</v>
      </c>
      <c r="J149" s="177"/>
      <c r="K149" s="127">
        <f t="shared" si="5"/>
        <v>0</v>
      </c>
    </row>
    <row r="150" spans="1:11" s="68" customFormat="1" ht="30" customHeight="1" x14ac:dyDescent="0.3">
      <c r="A150" s="76" t="s">
        <v>227</v>
      </c>
      <c r="B150" s="91" t="s">
        <v>1038</v>
      </c>
      <c r="C150" s="77"/>
      <c r="D150" s="77" t="s">
        <v>228</v>
      </c>
      <c r="E150" s="149">
        <v>5400338090592</v>
      </c>
      <c r="F150" s="131">
        <v>5.99</v>
      </c>
      <c r="G150" s="132">
        <v>120</v>
      </c>
      <c r="H150" s="93">
        <v>0.5</v>
      </c>
      <c r="I150" s="94">
        <f t="shared" si="4"/>
        <v>2.9950000000000001</v>
      </c>
      <c r="J150" s="177"/>
      <c r="K150" s="127">
        <f t="shared" si="5"/>
        <v>0</v>
      </c>
    </row>
    <row r="151" spans="1:11" s="68" customFormat="1" ht="30" customHeight="1" x14ac:dyDescent="0.3">
      <c r="A151" s="76" t="s">
        <v>229</v>
      </c>
      <c r="B151" s="91" t="s">
        <v>1038</v>
      </c>
      <c r="C151" s="77"/>
      <c r="D151" s="77" t="s">
        <v>230</v>
      </c>
      <c r="E151" s="149">
        <v>5400338090608</v>
      </c>
      <c r="F151" s="131">
        <v>5.99</v>
      </c>
      <c r="G151" s="132">
        <v>12</v>
      </c>
      <c r="H151" s="93">
        <v>0.5</v>
      </c>
      <c r="I151" s="94">
        <f t="shared" si="4"/>
        <v>2.9950000000000001</v>
      </c>
      <c r="J151" s="177"/>
      <c r="K151" s="127">
        <f t="shared" si="5"/>
        <v>0</v>
      </c>
    </row>
    <row r="152" spans="1:11" s="68" customFormat="1" ht="30" customHeight="1" x14ac:dyDescent="0.3">
      <c r="A152" s="76" t="s">
        <v>231</v>
      </c>
      <c r="B152" s="91" t="s">
        <v>1038</v>
      </c>
      <c r="C152" s="77"/>
      <c r="D152" s="77" t="s">
        <v>232</v>
      </c>
      <c r="E152" s="149">
        <v>5400338090615</v>
      </c>
      <c r="F152" s="131">
        <v>5.99</v>
      </c>
      <c r="G152" s="132">
        <v>72</v>
      </c>
      <c r="H152" s="93">
        <v>0.5</v>
      </c>
      <c r="I152" s="94">
        <f t="shared" si="4"/>
        <v>2.9950000000000001</v>
      </c>
      <c r="J152" s="177"/>
      <c r="K152" s="127">
        <f t="shared" si="5"/>
        <v>0</v>
      </c>
    </row>
    <row r="153" spans="1:11" s="68" customFormat="1" ht="30" customHeight="1" x14ac:dyDescent="0.3">
      <c r="A153" s="76" t="s">
        <v>233</v>
      </c>
      <c r="B153" s="91" t="s">
        <v>1038</v>
      </c>
      <c r="C153" s="77"/>
      <c r="D153" s="77" t="s">
        <v>234</v>
      </c>
      <c r="E153" s="149">
        <v>5400338090622</v>
      </c>
      <c r="F153" s="131">
        <v>5.99</v>
      </c>
      <c r="G153" s="132">
        <v>35</v>
      </c>
      <c r="H153" s="93">
        <v>0.5</v>
      </c>
      <c r="I153" s="94">
        <f t="shared" si="4"/>
        <v>2.9950000000000001</v>
      </c>
      <c r="J153" s="177"/>
      <c r="K153" s="127">
        <f t="shared" si="5"/>
        <v>0</v>
      </c>
    </row>
    <row r="154" spans="1:11" s="68" customFormat="1" ht="30" customHeight="1" x14ac:dyDescent="0.3">
      <c r="A154" s="76" t="s">
        <v>239</v>
      </c>
      <c r="B154" s="91" t="s">
        <v>1038</v>
      </c>
      <c r="C154" s="77"/>
      <c r="D154" s="77" t="s">
        <v>240</v>
      </c>
      <c r="E154" s="149">
        <v>5400338089886</v>
      </c>
      <c r="F154" s="131">
        <v>5.99</v>
      </c>
      <c r="G154" s="132">
        <v>20</v>
      </c>
      <c r="H154" s="93">
        <v>0.5</v>
      </c>
      <c r="I154" s="94">
        <f t="shared" si="4"/>
        <v>2.9950000000000001</v>
      </c>
      <c r="J154" s="177"/>
      <c r="K154" s="127">
        <f t="shared" si="5"/>
        <v>0</v>
      </c>
    </row>
    <row r="155" spans="1:11" s="68" customFormat="1" ht="30" customHeight="1" x14ac:dyDescent="0.3">
      <c r="A155" s="76" t="s">
        <v>241</v>
      </c>
      <c r="B155" s="91" t="s">
        <v>1038</v>
      </c>
      <c r="C155" s="77"/>
      <c r="D155" s="77" t="s">
        <v>801</v>
      </c>
      <c r="E155" s="149">
        <v>5400338089893</v>
      </c>
      <c r="F155" s="131">
        <v>5.99</v>
      </c>
      <c r="G155" s="132">
        <v>40</v>
      </c>
      <c r="H155" s="93">
        <v>0.5</v>
      </c>
      <c r="I155" s="94">
        <f t="shared" si="4"/>
        <v>2.9950000000000001</v>
      </c>
      <c r="J155" s="177"/>
      <c r="K155" s="127">
        <f t="shared" si="5"/>
        <v>0</v>
      </c>
    </row>
    <row r="156" spans="1:11" s="68" customFormat="1" ht="30" customHeight="1" x14ac:dyDescent="0.3">
      <c r="A156" s="76" t="s">
        <v>242</v>
      </c>
      <c r="B156" s="91" t="s">
        <v>1038</v>
      </c>
      <c r="C156" s="77"/>
      <c r="D156" s="77" t="s">
        <v>802</v>
      </c>
      <c r="E156" s="149">
        <v>5400338089909</v>
      </c>
      <c r="F156" s="131">
        <v>5.99</v>
      </c>
      <c r="G156" s="132">
        <v>25</v>
      </c>
      <c r="H156" s="93">
        <v>0.5</v>
      </c>
      <c r="I156" s="94">
        <f t="shared" si="4"/>
        <v>2.9950000000000001</v>
      </c>
      <c r="J156" s="177"/>
      <c r="K156" s="127">
        <f t="shared" si="5"/>
        <v>0</v>
      </c>
    </row>
    <row r="157" spans="1:11" s="68" customFormat="1" ht="30" customHeight="1" x14ac:dyDescent="0.3">
      <c r="A157" s="76" t="s">
        <v>248</v>
      </c>
      <c r="B157" s="91" t="s">
        <v>1038</v>
      </c>
      <c r="C157" s="77"/>
      <c r="D157" s="77" t="s">
        <v>803</v>
      </c>
      <c r="E157" s="149">
        <v>5400338089961</v>
      </c>
      <c r="F157" s="131">
        <v>5.99</v>
      </c>
      <c r="G157" s="132">
        <v>12</v>
      </c>
      <c r="H157" s="93">
        <v>0.5</v>
      </c>
      <c r="I157" s="94">
        <f t="shared" si="4"/>
        <v>2.9950000000000001</v>
      </c>
      <c r="J157" s="177"/>
      <c r="K157" s="127">
        <f t="shared" si="5"/>
        <v>0</v>
      </c>
    </row>
    <row r="158" spans="1:11" s="68" customFormat="1" ht="30" customHeight="1" x14ac:dyDescent="0.3">
      <c r="A158" s="76" t="s">
        <v>22</v>
      </c>
      <c r="B158" s="91" t="s">
        <v>1038</v>
      </c>
      <c r="C158" s="77"/>
      <c r="D158" s="77" t="s">
        <v>253</v>
      </c>
      <c r="E158" s="149">
        <v>5400338090011</v>
      </c>
      <c r="F158" s="131">
        <v>5.99</v>
      </c>
      <c r="G158" s="132">
        <v>72</v>
      </c>
      <c r="H158" s="93">
        <v>0.5</v>
      </c>
      <c r="I158" s="94">
        <f t="shared" si="4"/>
        <v>2.9950000000000001</v>
      </c>
      <c r="J158" s="177"/>
      <c r="K158" s="127">
        <f t="shared" si="5"/>
        <v>0</v>
      </c>
    </row>
    <row r="159" spans="1:11" s="68" customFormat="1" ht="30" customHeight="1" x14ac:dyDescent="0.3">
      <c r="A159" s="76" t="s">
        <v>254</v>
      </c>
      <c r="B159" s="91" t="s">
        <v>1038</v>
      </c>
      <c r="C159" s="77"/>
      <c r="D159" s="77" t="s">
        <v>255</v>
      </c>
      <c r="E159" s="149">
        <v>5400338090028</v>
      </c>
      <c r="F159" s="131">
        <v>5.99</v>
      </c>
      <c r="G159" s="132">
        <v>78</v>
      </c>
      <c r="H159" s="93">
        <v>0.5</v>
      </c>
      <c r="I159" s="94">
        <f t="shared" si="4"/>
        <v>2.9950000000000001</v>
      </c>
      <c r="J159" s="177"/>
      <c r="K159" s="127">
        <f t="shared" si="5"/>
        <v>0</v>
      </c>
    </row>
    <row r="160" spans="1:11" s="68" customFormat="1" ht="30" customHeight="1" x14ac:dyDescent="0.3">
      <c r="A160" s="76" t="s">
        <v>256</v>
      </c>
      <c r="B160" s="91" t="s">
        <v>1038</v>
      </c>
      <c r="C160" s="77"/>
      <c r="D160" s="77" t="s">
        <v>804</v>
      </c>
      <c r="E160" s="149">
        <v>5400338090035</v>
      </c>
      <c r="F160" s="131">
        <v>5.99</v>
      </c>
      <c r="G160" s="132">
        <v>60</v>
      </c>
      <c r="H160" s="93">
        <v>0.5</v>
      </c>
      <c r="I160" s="94">
        <f t="shared" si="4"/>
        <v>2.9950000000000001</v>
      </c>
      <c r="J160" s="177"/>
      <c r="K160" s="127">
        <f t="shared" si="5"/>
        <v>0</v>
      </c>
    </row>
    <row r="161" spans="1:11" s="68" customFormat="1" ht="30" customHeight="1" x14ac:dyDescent="0.3">
      <c r="A161" s="76" t="s">
        <v>257</v>
      </c>
      <c r="B161" s="91" t="s">
        <v>1038</v>
      </c>
      <c r="C161" s="77"/>
      <c r="D161" s="77" t="s">
        <v>258</v>
      </c>
      <c r="E161" s="149">
        <v>5400338090059</v>
      </c>
      <c r="F161" s="131">
        <v>5.99</v>
      </c>
      <c r="G161" s="132">
        <v>60</v>
      </c>
      <c r="H161" s="93">
        <v>0.5</v>
      </c>
      <c r="I161" s="94">
        <f t="shared" si="4"/>
        <v>2.9950000000000001</v>
      </c>
      <c r="J161" s="177"/>
      <c r="K161" s="127">
        <f t="shared" si="5"/>
        <v>0</v>
      </c>
    </row>
    <row r="162" spans="1:11" s="68" customFormat="1" ht="30" customHeight="1" x14ac:dyDescent="0.3">
      <c r="A162" s="76" t="s">
        <v>266</v>
      </c>
      <c r="B162" s="91" t="s">
        <v>1038</v>
      </c>
      <c r="C162" s="77"/>
      <c r="D162" s="77" t="s">
        <v>805</v>
      </c>
      <c r="E162" s="149">
        <v>5400338091254</v>
      </c>
      <c r="F162" s="131">
        <v>5.99</v>
      </c>
      <c r="G162" s="132">
        <v>12</v>
      </c>
      <c r="H162" s="93">
        <v>0.5</v>
      </c>
      <c r="I162" s="94">
        <f t="shared" si="4"/>
        <v>2.9950000000000001</v>
      </c>
      <c r="J162" s="177"/>
      <c r="K162" s="127">
        <f t="shared" si="5"/>
        <v>0</v>
      </c>
    </row>
    <row r="163" spans="1:11" s="68" customFormat="1" ht="30" customHeight="1" x14ac:dyDescent="0.3">
      <c r="A163" s="76" t="s">
        <v>267</v>
      </c>
      <c r="B163" s="91" t="s">
        <v>1038</v>
      </c>
      <c r="C163" s="77"/>
      <c r="D163" s="77" t="s">
        <v>268</v>
      </c>
      <c r="E163" s="149">
        <v>5400338091261</v>
      </c>
      <c r="F163" s="131">
        <v>5.99</v>
      </c>
      <c r="G163" s="132">
        <v>24</v>
      </c>
      <c r="H163" s="93">
        <v>0.5</v>
      </c>
      <c r="I163" s="94">
        <f t="shared" si="4"/>
        <v>2.9950000000000001</v>
      </c>
      <c r="J163" s="177"/>
      <c r="K163" s="127">
        <f t="shared" si="5"/>
        <v>0</v>
      </c>
    </row>
    <row r="164" spans="1:11" s="68" customFormat="1" ht="30" customHeight="1" x14ac:dyDescent="0.3">
      <c r="A164" s="76" t="s">
        <v>269</v>
      </c>
      <c r="B164" s="91" t="s">
        <v>1038</v>
      </c>
      <c r="C164" s="77"/>
      <c r="D164" s="77" t="s">
        <v>806</v>
      </c>
      <c r="E164" s="149">
        <v>5400338091278</v>
      </c>
      <c r="F164" s="131">
        <v>5.99</v>
      </c>
      <c r="G164" s="132">
        <v>24</v>
      </c>
      <c r="H164" s="93">
        <v>0.5</v>
      </c>
      <c r="I164" s="94">
        <f t="shared" si="4"/>
        <v>2.9950000000000001</v>
      </c>
      <c r="J164" s="177"/>
      <c r="K164" s="127">
        <f t="shared" si="5"/>
        <v>0</v>
      </c>
    </row>
    <row r="165" spans="1:11" s="68" customFormat="1" ht="30" customHeight="1" x14ac:dyDescent="0.3">
      <c r="A165" s="76" t="s">
        <v>270</v>
      </c>
      <c r="B165" s="91" t="s">
        <v>1038</v>
      </c>
      <c r="C165" s="77"/>
      <c r="D165" s="77" t="s">
        <v>806</v>
      </c>
      <c r="E165" s="149">
        <v>5400338091285</v>
      </c>
      <c r="F165" s="131">
        <v>5.99</v>
      </c>
      <c r="G165" s="132">
        <v>24</v>
      </c>
      <c r="H165" s="93">
        <v>0.5</v>
      </c>
      <c r="I165" s="94">
        <f t="shared" si="4"/>
        <v>2.9950000000000001</v>
      </c>
      <c r="J165" s="177"/>
      <c r="K165" s="127">
        <f t="shared" si="5"/>
        <v>0</v>
      </c>
    </row>
    <row r="166" spans="1:11" s="68" customFormat="1" ht="30" customHeight="1" x14ac:dyDescent="0.3">
      <c r="A166" s="76" t="s">
        <v>275</v>
      </c>
      <c r="B166" s="91" t="s">
        <v>1038</v>
      </c>
      <c r="C166" s="77"/>
      <c r="D166" s="77" t="s">
        <v>807</v>
      </c>
      <c r="E166" s="149">
        <v>5400338091414</v>
      </c>
      <c r="F166" s="131">
        <v>5.99</v>
      </c>
      <c r="G166" s="132">
        <v>12</v>
      </c>
      <c r="H166" s="93">
        <v>0.5</v>
      </c>
      <c r="I166" s="94">
        <f t="shared" si="4"/>
        <v>2.9950000000000001</v>
      </c>
      <c r="J166" s="177"/>
      <c r="K166" s="127">
        <f t="shared" si="5"/>
        <v>0</v>
      </c>
    </row>
    <row r="167" spans="1:11" s="68" customFormat="1" ht="30" customHeight="1" x14ac:dyDescent="0.3">
      <c r="A167" s="76" t="s">
        <v>278</v>
      </c>
      <c r="B167" s="91" t="s">
        <v>1038</v>
      </c>
      <c r="C167" s="77"/>
      <c r="D167" s="77" t="s">
        <v>279</v>
      </c>
      <c r="E167" s="149">
        <v>5400338091438</v>
      </c>
      <c r="F167" s="131">
        <v>5.99</v>
      </c>
      <c r="G167" s="132">
        <v>12</v>
      </c>
      <c r="H167" s="93">
        <v>0.5</v>
      </c>
      <c r="I167" s="94">
        <f t="shared" si="4"/>
        <v>2.9950000000000001</v>
      </c>
      <c r="J167" s="177"/>
      <c r="K167" s="127">
        <f t="shared" si="5"/>
        <v>0</v>
      </c>
    </row>
    <row r="168" spans="1:11" s="68" customFormat="1" ht="30" customHeight="1" x14ac:dyDescent="0.3">
      <c r="A168" s="76" t="s">
        <v>296</v>
      </c>
      <c r="B168" s="91" t="s">
        <v>1038</v>
      </c>
      <c r="C168" s="77"/>
      <c r="D168" s="77" t="s">
        <v>297</v>
      </c>
      <c r="E168" s="149">
        <v>5400338091995</v>
      </c>
      <c r="F168" s="131">
        <v>5.99</v>
      </c>
      <c r="G168" s="132">
        <v>96</v>
      </c>
      <c r="H168" s="93">
        <v>0.5</v>
      </c>
      <c r="I168" s="94">
        <f t="shared" si="4"/>
        <v>2.9950000000000001</v>
      </c>
      <c r="J168" s="177"/>
      <c r="K168" s="127">
        <f t="shared" si="5"/>
        <v>0</v>
      </c>
    </row>
    <row r="169" spans="1:11" s="68" customFormat="1" ht="30" customHeight="1" x14ac:dyDescent="0.3">
      <c r="A169" s="76" t="s">
        <v>305</v>
      </c>
      <c r="B169" s="91" t="s">
        <v>1038</v>
      </c>
      <c r="C169" s="77"/>
      <c r="D169" s="77" t="s">
        <v>306</v>
      </c>
      <c r="E169" s="149">
        <v>5400338092985</v>
      </c>
      <c r="F169" s="131">
        <v>5.99</v>
      </c>
      <c r="G169" s="132">
        <v>50</v>
      </c>
      <c r="H169" s="93">
        <v>0.5</v>
      </c>
      <c r="I169" s="94">
        <f t="shared" si="4"/>
        <v>2.9950000000000001</v>
      </c>
      <c r="J169" s="177"/>
      <c r="K169" s="127">
        <f t="shared" si="5"/>
        <v>0</v>
      </c>
    </row>
    <row r="170" spans="1:11" s="68" customFormat="1" ht="30" customHeight="1" x14ac:dyDescent="0.3">
      <c r="A170" s="76" t="s">
        <v>307</v>
      </c>
      <c r="B170" s="91" t="s">
        <v>1038</v>
      </c>
      <c r="C170" s="77"/>
      <c r="D170" s="77" t="s">
        <v>308</v>
      </c>
      <c r="E170" s="149">
        <v>5400338093029</v>
      </c>
      <c r="F170" s="131">
        <v>5.99</v>
      </c>
      <c r="G170" s="132">
        <v>30</v>
      </c>
      <c r="H170" s="93">
        <v>0.5</v>
      </c>
      <c r="I170" s="94">
        <f t="shared" si="4"/>
        <v>2.9950000000000001</v>
      </c>
      <c r="J170" s="177"/>
      <c r="K170" s="127">
        <f t="shared" si="5"/>
        <v>0</v>
      </c>
    </row>
    <row r="171" spans="1:11" s="68" customFormat="1" ht="30" customHeight="1" x14ac:dyDescent="0.3">
      <c r="A171" s="76" t="s">
        <v>309</v>
      </c>
      <c r="B171" s="91" t="s">
        <v>1038</v>
      </c>
      <c r="C171" s="77"/>
      <c r="D171" s="77" t="s">
        <v>310</v>
      </c>
      <c r="E171" s="149">
        <v>5400338093036</v>
      </c>
      <c r="F171" s="131">
        <v>5.99</v>
      </c>
      <c r="G171" s="132">
        <v>12</v>
      </c>
      <c r="H171" s="93">
        <v>0.5</v>
      </c>
      <c r="I171" s="94">
        <f t="shared" si="4"/>
        <v>2.9950000000000001</v>
      </c>
      <c r="J171" s="177"/>
      <c r="K171" s="127">
        <f t="shared" si="5"/>
        <v>0</v>
      </c>
    </row>
    <row r="172" spans="1:11" s="68" customFormat="1" ht="30" customHeight="1" x14ac:dyDescent="0.3">
      <c r="A172" s="76" t="s">
        <v>313</v>
      </c>
      <c r="B172" s="91" t="s">
        <v>1038</v>
      </c>
      <c r="C172" s="77"/>
      <c r="D172" s="77" t="s">
        <v>314</v>
      </c>
      <c r="E172" s="149">
        <v>5400338093050</v>
      </c>
      <c r="F172" s="131">
        <v>5.99</v>
      </c>
      <c r="G172" s="132">
        <v>30</v>
      </c>
      <c r="H172" s="93">
        <v>0.5</v>
      </c>
      <c r="I172" s="94">
        <f t="shared" si="4"/>
        <v>2.9950000000000001</v>
      </c>
      <c r="J172" s="177"/>
      <c r="K172" s="127">
        <f t="shared" si="5"/>
        <v>0</v>
      </c>
    </row>
    <row r="173" spans="1:11" s="68" customFormat="1" ht="30" customHeight="1" x14ac:dyDescent="0.3">
      <c r="A173" s="76" t="s">
        <v>315</v>
      </c>
      <c r="B173" s="91" t="s">
        <v>1038</v>
      </c>
      <c r="C173" s="77"/>
      <c r="D173" s="77" t="s">
        <v>316</v>
      </c>
      <c r="E173" s="149">
        <v>5400338093074</v>
      </c>
      <c r="F173" s="131">
        <v>5.99</v>
      </c>
      <c r="G173" s="132">
        <v>36</v>
      </c>
      <c r="H173" s="93">
        <v>0.5</v>
      </c>
      <c r="I173" s="94">
        <f t="shared" si="4"/>
        <v>2.9950000000000001</v>
      </c>
      <c r="J173" s="177"/>
      <c r="K173" s="127">
        <f t="shared" si="5"/>
        <v>0</v>
      </c>
    </row>
    <row r="174" spans="1:11" s="68" customFormat="1" ht="30" customHeight="1" x14ac:dyDescent="0.3">
      <c r="A174" s="76" t="s">
        <v>318</v>
      </c>
      <c r="B174" s="91" t="s">
        <v>1038</v>
      </c>
      <c r="C174" s="77"/>
      <c r="D174" s="77" t="s">
        <v>319</v>
      </c>
      <c r="E174" s="149">
        <v>5400338093098</v>
      </c>
      <c r="F174" s="131">
        <v>5.99</v>
      </c>
      <c r="G174" s="132">
        <v>144</v>
      </c>
      <c r="H174" s="93">
        <v>0.5</v>
      </c>
      <c r="I174" s="94">
        <f t="shared" si="4"/>
        <v>2.9950000000000001</v>
      </c>
      <c r="J174" s="177"/>
      <c r="K174" s="127">
        <f t="shared" si="5"/>
        <v>0</v>
      </c>
    </row>
    <row r="175" spans="1:11" s="68" customFormat="1" ht="30" customHeight="1" x14ac:dyDescent="0.3">
      <c r="A175" s="76" t="s">
        <v>320</v>
      </c>
      <c r="B175" s="91" t="s">
        <v>1038</v>
      </c>
      <c r="C175" s="77"/>
      <c r="D175" s="77" t="s">
        <v>321</v>
      </c>
      <c r="E175" s="149">
        <v>5400338093067</v>
      </c>
      <c r="F175" s="131">
        <v>5.99</v>
      </c>
      <c r="G175" s="132">
        <v>24</v>
      </c>
      <c r="H175" s="93">
        <v>0.5</v>
      </c>
      <c r="I175" s="94">
        <f t="shared" si="4"/>
        <v>2.9950000000000001</v>
      </c>
      <c r="J175" s="177"/>
      <c r="K175" s="127">
        <f t="shared" si="5"/>
        <v>0</v>
      </c>
    </row>
    <row r="176" spans="1:11" s="68" customFormat="1" ht="30" customHeight="1" x14ac:dyDescent="0.3">
      <c r="A176" s="76" t="s">
        <v>324</v>
      </c>
      <c r="B176" s="91" t="s">
        <v>1038</v>
      </c>
      <c r="C176" s="77"/>
      <c r="D176" s="77" t="s">
        <v>325</v>
      </c>
      <c r="E176" s="149">
        <v>5400338093302</v>
      </c>
      <c r="F176" s="131">
        <v>5.99</v>
      </c>
      <c r="G176" s="132">
        <v>12</v>
      </c>
      <c r="H176" s="93">
        <v>0.5</v>
      </c>
      <c r="I176" s="94">
        <f t="shared" si="4"/>
        <v>2.9950000000000001</v>
      </c>
      <c r="J176" s="177"/>
      <c r="K176" s="127">
        <f t="shared" si="5"/>
        <v>0</v>
      </c>
    </row>
    <row r="177" spans="1:11" s="68" customFormat="1" ht="30" customHeight="1" x14ac:dyDescent="0.3">
      <c r="A177" s="76" t="s">
        <v>326</v>
      </c>
      <c r="B177" s="91" t="s">
        <v>1038</v>
      </c>
      <c r="C177" s="77"/>
      <c r="D177" s="77" t="s">
        <v>808</v>
      </c>
      <c r="E177" s="149">
        <v>5400338093326</v>
      </c>
      <c r="F177" s="131">
        <v>5.99</v>
      </c>
      <c r="G177" s="132">
        <v>20</v>
      </c>
      <c r="H177" s="93">
        <v>0.5</v>
      </c>
      <c r="I177" s="94">
        <f t="shared" si="4"/>
        <v>2.9950000000000001</v>
      </c>
      <c r="J177" s="177"/>
      <c r="K177" s="127">
        <f t="shared" si="5"/>
        <v>0</v>
      </c>
    </row>
    <row r="178" spans="1:11" s="68" customFormat="1" ht="30" customHeight="1" x14ac:dyDescent="0.3">
      <c r="A178" s="76" t="s">
        <v>331</v>
      </c>
      <c r="B178" s="91" t="s">
        <v>1038</v>
      </c>
      <c r="C178" s="77"/>
      <c r="D178" s="77" t="s">
        <v>809</v>
      </c>
      <c r="E178" s="149">
        <v>5400338093548</v>
      </c>
      <c r="F178" s="131">
        <v>5.99</v>
      </c>
      <c r="G178" s="132">
        <v>32</v>
      </c>
      <c r="H178" s="93">
        <v>0.5</v>
      </c>
      <c r="I178" s="94">
        <f t="shared" si="4"/>
        <v>2.9950000000000001</v>
      </c>
      <c r="J178" s="177"/>
      <c r="K178" s="127">
        <f t="shared" si="5"/>
        <v>0</v>
      </c>
    </row>
    <row r="179" spans="1:11" s="68" customFormat="1" ht="30" customHeight="1" x14ac:dyDescent="0.3">
      <c r="A179" s="76" t="s">
        <v>344</v>
      </c>
      <c r="B179" s="91" t="s">
        <v>1038</v>
      </c>
      <c r="C179" s="77"/>
      <c r="D179" s="77" t="s">
        <v>345</v>
      </c>
      <c r="E179" s="149">
        <v>5400338093685</v>
      </c>
      <c r="F179" s="131">
        <v>5.99</v>
      </c>
      <c r="G179" s="132">
        <v>12</v>
      </c>
      <c r="H179" s="93">
        <v>0.5</v>
      </c>
      <c r="I179" s="94">
        <f t="shared" si="4"/>
        <v>2.9950000000000001</v>
      </c>
      <c r="J179" s="177"/>
      <c r="K179" s="127">
        <f t="shared" si="5"/>
        <v>0</v>
      </c>
    </row>
    <row r="180" spans="1:11" s="68" customFormat="1" ht="30" customHeight="1" x14ac:dyDescent="0.3">
      <c r="A180" s="76" t="s">
        <v>346</v>
      </c>
      <c r="B180" s="91" t="s">
        <v>1038</v>
      </c>
      <c r="C180" s="77"/>
      <c r="D180" s="77" t="s">
        <v>810</v>
      </c>
      <c r="E180" s="149">
        <v>5400338093609</v>
      </c>
      <c r="F180" s="131">
        <v>5.99</v>
      </c>
      <c r="G180" s="132">
        <v>48</v>
      </c>
      <c r="H180" s="93">
        <v>0.5</v>
      </c>
      <c r="I180" s="94">
        <f t="shared" si="4"/>
        <v>2.9950000000000001</v>
      </c>
      <c r="J180" s="177"/>
      <c r="K180" s="127">
        <f t="shared" si="5"/>
        <v>0</v>
      </c>
    </row>
    <row r="181" spans="1:11" s="68" customFormat="1" ht="30" customHeight="1" x14ac:dyDescent="0.3">
      <c r="A181" s="76" t="s">
        <v>349</v>
      </c>
      <c r="B181" s="91" t="s">
        <v>1038</v>
      </c>
      <c r="C181" s="77"/>
      <c r="D181" s="77" t="s">
        <v>350</v>
      </c>
      <c r="E181" s="149">
        <v>5400338093692</v>
      </c>
      <c r="F181" s="131">
        <v>5.99</v>
      </c>
      <c r="G181" s="132">
        <v>14</v>
      </c>
      <c r="H181" s="93">
        <v>0.5</v>
      </c>
      <c r="I181" s="94">
        <f t="shared" si="4"/>
        <v>2.9950000000000001</v>
      </c>
      <c r="J181" s="177"/>
      <c r="K181" s="127">
        <f t="shared" si="5"/>
        <v>0</v>
      </c>
    </row>
    <row r="182" spans="1:11" s="68" customFormat="1" ht="30" customHeight="1" x14ac:dyDescent="0.3">
      <c r="A182" s="76" t="s">
        <v>351</v>
      </c>
      <c r="B182" s="91" t="s">
        <v>1038</v>
      </c>
      <c r="C182" s="77"/>
      <c r="D182" s="77" t="s">
        <v>352</v>
      </c>
      <c r="E182" s="149">
        <v>5400338093616</v>
      </c>
      <c r="F182" s="131">
        <v>5.99</v>
      </c>
      <c r="G182" s="132">
        <v>20</v>
      </c>
      <c r="H182" s="93">
        <v>0.5</v>
      </c>
      <c r="I182" s="94">
        <f t="shared" si="4"/>
        <v>2.9950000000000001</v>
      </c>
      <c r="J182" s="177"/>
      <c r="K182" s="127">
        <f t="shared" si="5"/>
        <v>0</v>
      </c>
    </row>
    <row r="183" spans="1:11" s="68" customFormat="1" ht="30" customHeight="1" x14ac:dyDescent="0.3">
      <c r="A183" s="76" t="s">
        <v>353</v>
      </c>
      <c r="B183" s="91" t="s">
        <v>1038</v>
      </c>
      <c r="C183" s="77"/>
      <c r="D183" s="77" t="s">
        <v>354</v>
      </c>
      <c r="E183" s="149">
        <v>5400338093715</v>
      </c>
      <c r="F183" s="131">
        <v>5.99</v>
      </c>
      <c r="G183" s="132">
        <v>24</v>
      </c>
      <c r="H183" s="93">
        <v>0.5</v>
      </c>
      <c r="I183" s="94">
        <f t="shared" si="4"/>
        <v>2.9950000000000001</v>
      </c>
      <c r="J183" s="177"/>
      <c r="K183" s="127">
        <f t="shared" si="5"/>
        <v>0</v>
      </c>
    </row>
    <row r="184" spans="1:11" s="68" customFormat="1" ht="30" customHeight="1" x14ac:dyDescent="0.3">
      <c r="A184" s="76" t="s">
        <v>355</v>
      </c>
      <c r="B184" s="91" t="s">
        <v>1038</v>
      </c>
      <c r="C184" s="77"/>
      <c r="D184" s="77" t="s">
        <v>356</v>
      </c>
      <c r="E184" s="149">
        <v>5400338093708</v>
      </c>
      <c r="F184" s="131">
        <v>5.99</v>
      </c>
      <c r="G184" s="132">
        <v>48</v>
      </c>
      <c r="H184" s="93">
        <v>0.5</v>
      </c>
      <c r="I184" s="94">
        <f t="shared" si="4"/>
        <v>2.9950000000000001</v>
      </c>
      <c r="J184" s="177"/>
      <c r="K184" s="127">
        <f t="shared" si="5"/>
        <v>0</v>
      </c>
    </row>
    <row r="185" spans="1:11" s="68" customFormat="1" ht="30" customHeight="1" x14ac:dyDescent="0.3">
      <c r="A185" s="76" t="s">
        <v>357</v>
      </c>
      <c r="B185" s="91" t="s">
        <v>1038</v>
      </c>
      <c r="C185" s="77"/>
      <c r="D185" s="77" t="s">
        <v>358</v>
      </c>
      <c r="E185" s="149">
        <v>5400338093722</v>
      </c>
      <c r="F185" s="131">
        <v>5.99</v>
      </c>
      <c r="G185" s="132">
        <v>40</v>
      </c>
      <c r="H185" s="93">
        <v>0.5</v>
      </c>
      <c r="I185" s="94">
        <f t="shared" si="4"/>
        <v>2.9950000000000001</v>
      </c>
      <c r="J185" s="177"/>
      <c r="K185" s="127">
        <f t="shared" si="5"/>
        <v>0</v>
      </c>
    </row>
    <row r="186" spans="1:11" ht="30" customHeight="1" x14ac:dyDescent="0.3">
      <c r="A186" s="76" t="s">
        <v>1026</v>
      </c>
      <c r="B186" s="91" t="s">
        <v>1038</v>
      </c>
      <c r="C186" s="78"/>
      <c r="D186" s="77" t="s">
        <v>1028</v>
      </c>
      <c r="E186" s="149">
        <v>5400338093722</v>
      </c>
      <c r="F186" s="131">
        <v>9.99</v>
      </c>
      <c r="G186" s="132">
        <v>60</v>
      </c>
      <c r="H186" s="93">
        <v>0.5</v>
      </c>
      <c r="I186" s="94">
        <f t="shared" si="4"/>
        <v>4.9950000000000001</v>
      </c>
      <c r="J186" s="179"/>
      <c r="K186" s="127">
        <f t="shared" si="5"/>
        <v>0</v>
      </c>
    </row>
    <row r="187" spans="1:11" s="68" customFormat="1" ht="30" customHeight="1" x14ac:dyDescent="0.3">
      <c r="A187" s="76" t="s">
        <v>369</v>
      </c>
      <c r="B187" s="91" t="s">
        <v>1038</v>
      </c>
      <c r="C187" s="77"/>
      <c r="D187" s="77" t="s">
        <v>370</v>
      </c>
      <c r="E187" s="149">
        <v>5400338098093</v>
      </c>
      <c r="F187" s="131">
        <v>5.99</v>
      </c>
      <c r="G187" s="132">
        <v>56</v>
      </c>
      <c r="H187" s="93">
        <v>0.5</v>
      </c>
      <c r="I187" s="94">
        <f t="shared" si="4"/>
        <v>2.9950000000000001</v>
      </c>
      <c r="J187" s="177"/>
      <c r="K187" s="127">
        <f t="shared" si="5"/>
        <v>0</v>
      </c>
    </row>
    <row r="188" spans="1:11" s="68" customFormat="1" ht="30" customHeight="1" x14ac:dyDescent="0.3">
      <c r="A188" s="76" t="s">
        <v>371</v>
      </c>
      <c r="B188" s="91" t="s">
        <v>1038</v>
      </c>
      <c r="C188" s="77"/>
      <c r="D188" s="77" t="s">
        <v>372</v>
      </c>
      <c r="E188" s="149">
        <v>5400338098109</v>
      </c>
      <c r="F188" s="131">
        <v>5.99</v>
      </c>
      <c r="G188" s="132">
        <v>35</v>
      </c>
      <c r="H188" s="93">
        <v>0.5</v>
      </c>
      <c r="I188" s="94">
        <f t="shared" si="4"/>
        <v>2.9950000000000001</v>
      </c>
      <c r="J188" s="177"/>
      <c r="K188" s="127">
        <f t="shared" si="5"/>
        <v>0</v>
      </c>
    </row>
    <row r="189" spans="1:11" s="68" customFormat="1" ht="30" customHeight="1" x14ac:dyDescent="0.3">
      <c r="A189" s="76" t="s">
        <v>73</v>
      </c>
      <c r="B189" s="91" t="s">
        <v>1038</v>
      </c>
      <c r="C189" s="77"/>
      <c r="D189" s="77" t="s">
        <v>74</v>
      </c>
      <c r="E189" s="149">
        <v>5400338087158</v>
      </c>
      <c r="F189" s="131">
        <v>7.99</v>
      </c>
      <c r="G189" s="132">
        <v>10</v>
      </c>
      <c r="H189" s="93">
        <v>0.5</v>
      </c>
      <c r="I189" s="94">
        <f t="shared" si="4"/>
        <v>3.9950000000000001</v>
      </c>
      <c r="J189" s="177"/>
      <c r="K189" s="127">
        <f t="shared" si="5"/>
        <v>0</v>
      </c>
    </row>
    <row r="190" spans="1:11" s="68" customFormat="1" ht="30" customHeight="1" x14ac:dyDescent="0.3">
      <c r="A190" s="76" t="s">
        <v>137</v>
      </c>
      <c r="B190" s="91" t="s">
        <v>1038</v>
      </c>
      <c r="C190" s="77"/>
      <c r="D190" s="77" t="s">
        <v>811</v>
      </c>
      <c r="E190" s="149">
        <v>5400338087752</v>
      </c>
      <c r="F190" s="131">
        <v>5.99</v>
      </c>
      <c r="G190" s="132">
        <v>15</v>
      </c>
      <c r="H190" s="93">
        <v>0.5</v>
      </c>
      <c r="I190" s="94">
        <f t="shared" si="4"/>
        <v>2.9950000000000001</v>
      </c>
      <c r="J190" s="177"/>
      <c r="K190" s="127">
        <f t="shared" si="5"/>
        <v>0</v>
      </c>
    </row>
    <row r="191" spans="1:11" s="68" customFormat="1" ht="30" customHeight="1" x14ac:dyDescent="0.3">
      <c r="A191" s="76" t="s">
        <v>155</v>
      </c>
      <c r="B191" s="91" t="s">
        <v>1038</v>
      </c>
      <c r="C191" s="77"/>
      <c r="D191" s="77" t="s">
        <v>812</v>
      </c>
      <c r="E191" s="149">
        <v>5400338087875</v>
      </c>
      <c r="F191" s="131">
        <v>7.99</v>
      </c>
      <c r="G191" s="132">
        <v>12</v>
      </c>
      <c r="H191" s="93">
        <v>0.5</v>
      </c>
      <c r="I191" s="94">
        <f t="shared" si="4"/>
        <v>3.9950000000000001</v>
      </c>
      <c r="J191" s="177"/>
      <c r="K191" s="127">
        <f t="shared" si="5"/>
        <v>0</v>
      </c>
    </row>
    <row r="192" spans="1:11" s="68" customFormat="1" ht="30" customHeight="1" x14ac:dyDescent="0.3">
      <c r="A192" s="76" t="s">
        <v>156</v>
      </c>
      <c r="B192" s="91" t="s">
        <v>1038</v>
      </c>
      <c r="C192" s="77"/>
      <c r="D192" s="77" t="s">
        <v>157</v>
      </c>
      <c r="E192" s="149">
        <v>5400338087882</v>
      </c>
      <c r="F192" s="131">
        <v>5.99</v>
      </c>
      <c r="G192" s="132">
        <v>12</v>
      </c>
      <c r="H192" s="93">
        <v>0.5</v>
      </c>
      <c r="I192" s="94">
        <f t="shared" si="4"/>
        <v>2.9950000000000001</v>
      </c>
      <c r="J192" s="177"/>
      <c r="K192" s="127">
        <f t="shared" si="5"/>
        <v>0</v>
      </c>
    </row>
    <row r="193" spans="1:11" s="68" customFormat="1" ht="30" customHeight="1" x14ac:dyDescent="0.3">
      <c r="A193" s="76" t="s">
        <v>158</v>
      </c>
      <c r="B193" s="91" t="s">
        <v>1038</v>
      </c>
      <c r="C193" s="77"/>
      <c r="D193" s="77" t="s">
        <v>159</v>
      </c>
      <c r="E193" s="149">
        <v>5400338087899</v>
      </c>
      <c r="F193" s="131">
        <v>5.99</v>
      </c>
      <c r="G193" s="132">
        <v>20</v>
      </c>
      <c r="H193" s="93">
        <v>0.5</v>
      </c>
      <c r="I193" s="94">
        <f t="shared" si="4"/>
        <v>2.9950000000000001</v>
      </c>
      <c r="J193" s="177"/>
      <c r="K193" s="127">
        <f t="shared" si="5"/>
        <v>0</v>
      </c>
    </row>
    <row r="194" spans="1:11" s="68" customFormat="1" ht="30" customHeight="1" x14ac:dyDescent="0.3">
      <c r="A194" s="76" t="s">
        <v>163</v>
      </c>
      <c r="B194" s="91" t="s">
        <v>1038</v>
      </c>
      <c r="C194" s="77"/>
      <c r="D194" s="77" t="s">
        <v>164</v>
      </c>
      <c r="E194" s="149">
        <v>5400338087936</v>
      </c>
      <c r="F194" s="131">
        <v>5.99</v>
      </c>
      <c r="G194" s="132">
        <v>30</v>
      </c>
      <c r="H194" s="93">
        <v>0.5</v>
      </c>
      <c r="I194" s="94">
        <f t="shared" si="4"/>
        <v>2.9950000000000001</v>
      </c>
      <c r="J194" s="177"/>
      <c r="K194" s="127">
        <f t="shared" si="5"/>
        <v>0</v>
      </c>
    </row>
    <row r="195" spans="1:11" s="68" customFormat="1" ht="30" customHeight="1" x14ac:dyDescent="0.3">
      <c r="A195" s="76" t="s">
        <v>16</v>
      </c>
      <c r="B195" s="91" t="s">
        <v>1038</v>
      </c>
      <c r="C195" s="77"/>
      <c r="D195" s="77" t="s">
        <v>177</v>
      </c>
      <c r="E195" s="149">
        <v>5400338088025</v>
      </c>
      <c r="F195" s="131">
        <v>7.99</v>
      </c>
      <c r="G195" s="132">
        <v>40</v>
      </c>
      <c r="H195" s="93">
        <v>0.5</v>
      </c>
      <c r="I195" s="94">
        <f t="shared" si="4"/>
        <v>3.9950000000000001</v>
      </c>
      <c r="J195" s="177"/>
      <c r="K195" s="127">
        <f t="shared" si="5"/>
        <v>0</v>
      </c>
    </row>
    <row r="196" spans="1:11" s="68" customFormat="1" ht="30" customHeight="1" x14ac:dyDescent="0.3">
      <c r="A196" s="76" t="s">
        <v>179</v>
      </c>
      <c r="B196" s="91" t="s">
        <v>1038</v>
      </c>
      <c r="C196" s="77"/>
      <c r="D196" s="77" t="s">
        <v>180</v>
      </c>
      <c r="E196" s="149">
        <v>5400338088049</v>
      </c>
      <c r="F196" s="131">
        <v>5.99</v>
      </c>
      <c r="G196" s="132">
        <v>40</v>
      </c>
      <c r="H196" s="93">
        <v>0.5</v>
      </c>
      <c r="I196" s="94">
        <f t="shared" si="4"/>
        <v>2.9950000000000001</v>
      </c>
      <c r="J196" s="177"/>
      <c r="K196" s="127">
        <f t="shared" si="5"/>
        <v>0</v>
      </c>
    </row>
    <row r="197" spans="1:11" s="68" customFormat="1" ht="30" customHeight="1" x14ac:dyDescent="0.3">
      <c r="A197" s="76" t="s">
        <v>185</v>
      </c>
      <c r="B197" s="91" t="s">
        <v>1038</v>
      </c>
      <c r="C197" s="77"/>
      <c r="D197" s="77" t="s">
        <v>186</v>
      </c>
      <c r="E197" s="149">
        <v>5400338088087</v>
      </c>
      <c r="F197" s="131">
        <v>5.99</v>
      </c>
      <c r="G197" s="132">
        <v>20</v>
      </c>
      <c r="H197" s="93">
        <v>0.5</v>
      </c>
      <c r="I197" s="94">
        <f t="shared" si="4"/>
        <v>2.9950000000000001</v>
      </c>
      <c r="J197" s="177"/>
      <c r="K197" s="127">
        <f t="shared" si="5"/>
        <v>0</v>
      </c>
    </row>
    <row r="198" spans="1:11" s="68" customFormat="1" ht="30" customHeight="1" x14ac:dyDescent="0.3">
      <c r="A198" s="76" t="s">
        <v>189</v>
      </c>
      <c r="B198" s="91" t="s">
        <v>1038</v>
      </c>
      <c r="C198" s="77"/>
      <c r="D198" s="77" t="s">
        <v>813</v>
      </c>
      <c r="E198" s="149">
        <v>5400338088117</v>
      </c>
      <c r="F198" s="131">
        <v>5.99</v>
      </c>
      <c r="G198" s="132">
        <v>24</v>
      </c>
      <c r="H198" s="93">
        <v>0.5</v>
      </c>
      <c r="I198" s="94">
        <f t="shared" si="4"/>
        <v>2.9950000000000001</v>
      </c>
      <c r="J198" s="177"/>
      <c r="K198" s="127">
        <f t="shared" si="5"/>
        <v>0</v>
      </c>
    </row>
    <row r="199" spans="1:11" s="68" customFormat="1" ht="30" customHeight="1" x14ac:dyDescent="0.3">
      <c r="A199" s="76" t="s">
        <v>21</v>
      </c>
      <c r="B199" s="91" t="s">
        <v>1038</v>
      </c>
      <c r="C199" s="77"/>
      <c r="D199" s="77" t="s">
        <v>235</v>
      </c>
      <c r="E199" s="149">
        <v>5400338090639</v>
      </c>
      <c r="F199" s="131">
        <v>5.99</v>
      </c>
      <c r="G199" s="132">
        <v>44</v>
      </c>
      <c r="H199" s="93">
        <v>0.5</v>
      </c>
      <c r="I199" s="94">
        <f t="shared" si="4"/>
        <v>2.9950000000000001</v>
      </c>
      <c r="J199" s="177"/>
      <c r="K199" s="127">
        <f t="shared" si="5"/>
        <v>0</v>
      </c>
    </row>
    <row r="200" spans="1:11" s="68" customFormat="1" ht="30" customHeight="1" x14ac:dyDescent="0.3">
      <c r="A200" s="76" t="s">
        <v>236</v>
      </c>
      <c r="B200" s="91" t="s">
        <v>1038</v>
      </c>
      <c r="C200" s="77"/>
      <c r="D200" s="77" t="s">
        <v>814</v>
      </c>
      <c r="E200" s="149">
        <v>5400338089855</v>
      </c>
      <c r="F200" s="131">
        <v>5.99</v>
      </c>
      <c r="G200" s="132">
        <v>20</v>
      </c>
      <c r="H200" s="93">
        <v>0.5</v>
      </c>
      <c r="I200" s="94">
        <f t="shared" si="4"/>
        <v>2.9950000000000001</v>
      </c>
      <c r="J200" s="177"/>
      <c r="K200" s="127">
        <f t="shared" si="5"/>
        <v>0</v>
      </c>
    </row>
    <row r="201" spans="1:11" s="68" customFormat="1" ht="30" customHeight="1" x14ac:dyDescent="0.3">
      <c r="A201" s="76" t="s">
        <v>237</v>
      </c>
      <c r="B201" s="91" t="s">
        <v>1038</v>
      </c>
      <c r="C201" s="77"/>
      <c r="D201" s="77" t="s">
        <v>815</v>
      </c>
      <c r="E201" s="149">
        <v>5400338089862</v>
      </c>
      <c r="F201" s="131">
        <v>5.99</v>
      </c>
      <c r="G201" s="132">
        <v>20</v>
      </c>
      <c r="H201" s="93">
        <v>0.5</v>
      </c>
      <c r="I201" s="94">
        <f t="shared" si="4"/>
        <v>2.9950000000000001</v>
      </c>
      <c r="J201" s="177"/>
      <c r="K201" s="127">
        <f t="shared" si="5"/>
        <v>0</v>
      </c>
    </row>
    <row r="202" spans="1:11" s="68" customFormat="1" ht="30" customHeight="1" x14ac:dyDescent="0.3">
      <c r="A202" s="76" t="s">
        <v>238</v>
      </c>
      <c r="B202" s="91" t="s">
        <v>1038</v>
      </c>
      <c r="C202" s="77"/>
      <c r="D202" s="77" t="s">
        <v>816</v>
      </c>
      <c r="E202" s="149">
        <v>5400338089879</v>
      </c>
      <c r="F202" s="131">
        <v>7.99</v>
      </c>
      <c r="G202" s="132">
        <v>12</v>
      </c>
      <c r="H202" s="93">
        <v>0.5</v>
      </c>
      <c r="I202" s="94">
        <f t="shared" si="4"/>
        <v>3.9950000000000001</v>
      </c>
      <c r="J202" s="177"/>
      <c r="K202" s="127">
        <f t="shared" si="5"/>
        <v>0</v>
      </c>
    </row>
    <row r="203" spans="1:11" s="68" customFormat="1" ht="30" customHeight="1" x14ac:dyDescent="0.3">
      <c r="A203" s="76" t="s">
        <v>243</v>
      </c>
      <c r="B203" s="91" t="s">
        <v>1038</v>
      </c>
      <c r="C203" s="77"/>
      <c r="D203" s="77" t="s">
        <v>817</v>
      </c>
      <c r="E203" s="149">
        <v>5400338089916</v>
      </c>
      <c r="F203" s="131">
        <v>5.99</v>
      </c>
      <c r="G203" s="132">
        <v>25</v>
      </c>
      <c r="H203" s="93">
        <v>0.5</v>
      </c>
      <c r="I203" s="94">
        <f t="shared" si="4"/>
        <v>2.9950000000000001</v>
      </c>
      <c r="J203" s="177"/>
      <c r="K203" s="127">
        <f t="shared" si="5"/>
        <v>0</v>
      </c>
    </row>
    <row r="204" spans="1:11" s="68" customFormat="1" ht="30" customHeight="1" x14ac:dyDescent="0.3">
      <c r="A204" s="76" t="s">
        <v>247</v>
      </c>
      <c r="B204" s="91" t="s">
        <v>1038</v>
      </c>
      <c r="C204" s="77"/>
      <c r="D204" s="77" t="s">
        <v>818</v>
      </c>
      <c r="E204" s="149">
        <v>5400338089954</v>
      </c>
      <c r="F204" s="131">
        <v>5.99</v>
      </c>
      <c r="G204" s="132">
        <v>25</v>
      </c>
      <c r="H204" s="93">
        <v>0.5</v>
      </c>
      <c r="I204" s="94">
        <f t="shared" ref="I204:I267" si="6">F204*(1-H204)</f>
        <v>2.9950000000000001</v>
      </c>
      <c r="J204" s="177"/>
      <c r="K204" s="127">
        <f t="shared" ref="K204:K218" si="7">I204*J204</f>
        <v>0</v>
      </c>
    </row>
    <row r="205" spans="1:11" s="68" customFormat="1" ht="30" customHeight="1" x14ac:dyDescent="0.3">
      <c r="A205" s="76" t="s">
        <v>252</v>
      </c>
      <c r="B205" s="91" t="s">
        <v>1038</v>
      </c>
      <c r="C205" s="77"/>
      <c r="D205" s="77" t="s">
        <v>819</v>
      </c>
      <c r="E205" s="149">
        <v>5400338090004</v>
      </c>
      <c r="F205" s="131">
        <v>5.99</v>
      </c>
      <c r="G205" s="132">
        <v>48</v>
      </c>
      <c r="H205" s="93">
        <v>0.5</v>
      </c>
      <c r="I205" s="94">
        <f t="shared" si="6"/>
        <v>2.9950000000000001</v>
      </c>
      <c r="J205" s="177"/>
      <c r="K205" s="127">
        <f t="shared" si="7"/>
        <v>0</v>
      </c>
    </row>
    <row r="206" spans="1:11" s="68" customFormat="1" ht="30" customHeight="1" x14ac:dyDescent="0.3">
      <c r="A206" s="76" t="s">
        <v>23</v>
      </c>
      <c r="B206" s="91" t="s">
        <v>1038</v>
      </c>
      <c r="C206" s="77"/>
      <c r="D206" s="77" t="s">
        <v>804</v>
      </c>
      <c r="E206" s="149">
        <v>5400338090042</v>
      </c>
      <c r="F206" s="131">
        <v>5.99</v>
      </c>
      <c r="G206" s="132">
        <v>72</v>
      </c>
      <c r="H206" s="93">
        <v>0.5</v>
      </c>
      <c r="I206" s="94">
        <f t="shared" si="6"/>
        <v>2.9950000000000001</v>
      </c>
      <c r="J206" s="177"/>
      <c r="K206" s="127">
        <f t="shared" si="7"/>
        <v>0</v>
      </c>
    </row>
    <row r="207" spans="1:11" s="68" customFormat="1" ht="30" customHeight="1" x14ac:dyDescent="0.3">
      <c r="A207" s="76" t="s">
        <v>276</v>
      </c>
      <c r="B207" s="91" t="s">
        <v>1038</v>
      </c>
      <c r="C207" s="77"/>
      <c r="D207" s="77" t="s">
        <v>277</v>
      </c>
      <c r="E207" s="149">
        <v>5400338091421</v>
      </c>
      <c r="F207" s="131">
        <v>7.99</v>
      </c>
      <c r="G207" s="132">
        <v>12</v>
      </c>
      <c r="H207" s="93">
        <v>0.5</v>
      </c>
      <c r="I207" s="94">
        <f t="shared" si="6"/>
        <v>3.9950000000000001</v>
      </c>
      <c r="J207" s="177"/>
      <c r="K207" s="127">
        <f t="shared" si="7"/>
        <v>0</v>
      </c>
    </row>
    <row r="208" spans="1:11" s="68" customFormat="1" ht="30" customHeight="1" x14ac:dyDescent="0.3">
      <c r="A208" s="76" t="s">
        <v>294</v>
      </c>
      <c r="B208" s="91" t="s">
        <v>1038</v>
      </c>
      <c r="C208" s="77"/>
      <c r="D208" s="77" t="s">
        <v>295</v>
      </c>
      <c r="E208" s="149">
        <v>5400338091902</v>
      </c>
      <c r="F208" s="131">
        <v>5.99</v>
      </c>
      <c r="G208" s="132">
        <v>35</v>
      </c>
      <c r="H208" s="93">
        <v>0.5</v>
      </c>
      <c r="I208" s="94">
        <f t="shared" si="6"/>
        <v>2.9950000000000001</v>
      </c>
      <c r="J208" s="177"/>
      <c r="K208" s="127">
        <f t="shared" si="7"/>
        <v>0</v>
      </c>
    </row>
    <row r="209" spans="1:11" s="68" customFormat="1" ht="30" customHeight="1" x14ac:dyDescent="0.3">
      <c r="A209" s="76" t="s">
        <v>311</v>
      </c>
      <c r="B209" s="91" t="s">
        <v>1038</v>
      </c>
      <c r="C209" s="77"/>
      <c r="D209" s="77" t="s">
        <v>312</v>
      </c>
      <c r="E209" s="149">
        <v>5400338093043</v>
      </c>
      <c r="F209" s="131">
        <v>5.99</v>
      </c>
      <c r="G209" s="132">
        <v>32</v>
      </c>
      <c r="H209" s="93">
        <v>0.5</v>
      </c>
      <c r="I209" s="94">
        <f t="shared" si="6"/>
        <v>2.9950000000000001</v>
      </c>
      <c r="J209" s="177"/>
      <c r="K209" s="127">
        <f t="shared" si="7"/>
        <v>0</v>
      </c>
    </row>
    <row r="210" spans="1:11" s="68" customFormat="1" ht="30" customHeight="1" x14ac:dyDescent="0.3">
      <c r="A210" s="76" t="s">
        <v>317</v>
      </c>
      <c r="B210" s="91" t="s">
        <v>1038</v>
      </c>
      <c r="C210" s="77"/>
      <c r="D210" s="77" t="s">
        <v>820</v>
      </c>
      <c r="E210" s="149">
        <v>5400338093081</v>
      </c>
      <c r="F210" s="131">
        <v>5.99</v>
      </c>
      <c r="G210" s="132">
        <v>36</v>
      </c>
      <c r="H210" s="93">
        <v>0.5</v>
      </c>
      <c r="I210" s="94">
        <f t="shared" si="6"/>
        <v>2.9950000000000001</v>
      </c>
      <c r="J210" s="177"/>
      <c r="K210" s="127">
        <f t="shared" si="7"/>
        <v>0</v>
      </c>
    </row>
    <row r="211" spans="1:11" s="68" customFormat="1" ht="30" customHeight="1" x14ac:dyDescent="0.3">
      <c r="A211" s="76" t="s">
        <v>334</v>
      </c>
      <c r="B211" s="91" t="s">
        <v>1038</v>
      </c>
      <c r="C211" s="77"/>
      <c r="D211" s="77" t="s">
        <v>335</v>
      </c>
      <c r="E211" s="149">
        <v>5400338093555</v>
      </c>
      <c r="F211" s="131">
        <v>5.99</v>
      </c>
      <c r="G211" s="132">
        <v>16</v>
      </c>
      <c r="H211" s="93">
        <v>0.5</v>
      </c>
      <c r="I211" s="94">
        <f t="shared" si="6"/>
        <v>2.9950000000000001</v>
      </c>
      <c r="J211" s="177"/>
      <c r="K211" s="127">
        <f t="shared" si="7"/>
        <v>0</v>
      </c>
    </row>
    <row r="212" spans="1:11" s="68" customFormat="1" ht="30" customHeight="1" x14ac:dyDescent="0.3">
      <c r="A212" s="76" t="s">
        <v>338</v>
      </c>
      <c r="B212" s="91" t="s">
        <v>1038</v>
      </c>
      <c r="C212" s="77"/>
      <c r="D212" s="77" t="s">
        <v>339</v>
      </c>
      <c r="E212" s="149">
        <v>5400338093654</v>
      </c>
      <c r="F212" s="131">
        <v>7.99</v>
      </c>
      <c r="G212" s="132">
        <v>36</v>
      </c>
      <c r="H212" s="93">
        <v>0.5</v>
      </c>
      <c r="I212" s="94">
        <f t="shared" si="6"/>
        <v>3.9950000000000001</v>
      </c>
      <c r="J212" s="177"/>
      <c r="K212" s="127">
        <f t="shared" si="7"/>
        <v>0</v>
      </c>
    </row>
    <row r="213" spans="1:11" s="68" customFormat="1" ht="30" customHeight="1" x14ac:dyDescent="0.3">
      <c r="A213" s="76" t="s">
        <v>340</v>
      </c>
      <c r="B213" s="91" t="s">
        <v>1038</v>
      </c>
      <c r="C213" s="77"/>
      <c r="D213" s="77" t="s">
        <v>341</v>
      </c>
      <c r="E213" s="149">
        <v>5400338093661</v>
      </c>
      <c r="F213" s="131">
        <v>5.99</v>
      </c>
      <c r="G213" s="132">
        <v>40</v>
      </c>
      <c r="H213" s="93">
        <v>0.5</v>
      </c>
      <c r="I213" s="94">
        <f t="shared" si="6"/>
        <v>2.9950000000000001</v>
      </c>
      <c r="J213" s="177"/>
      <c r="K213" s="127">
        <f t="shared" si="7"/>
        <v>0</v>
      </c>
    </row>
    <row r="214" spans="1:11" s="68" customFormat="1" ht="30" customHeight="1" x14ac:dyDescent="0.3">
      <c r="A214" s="76" t="s">
        <v>362</v>
      </c>
      <c r="B214" s="91" t="s">
        <v>1038</v>
      </c>
      <c r="C214" s="77"/>
      <c r="D214" s="77" t="s">
        <v>363</v>
      </c>
      <c r="E214" s="149">
        <v>5400338095917</v>
      </c>
      <c r="F214" s="131">
        <v>5.99</v>
      </c>
      <c r="G214" s="132">
        <v>24</v>
      </c>
      <c r="H214" s="93">
        <v>0.5</v>
      </c>
      <c r="I214" s="94">
        <f t="shared" si="6"/>
        <v>2.9950000000000001</v>
      </c>
      <c r="J214" s="177"/>
      <c r="K214" s="127">
        <f t="shared" si="7"/>
        <v>0</v>
      </c>
    </row>
    <row r="215" spans="1:11" s="68" customFormat="1" ht="30" customHeight="1" x14ac:dyDescent="0.3">
      <c r="A215" s="76" t="s">
        <v>364</v>
      </c>
      <c r="B215" s="91" t="s">
        <v>1038</v>
      </c>
      <c r="C215" s="77"/>
      <c r="D215" s="77" t="s">
        <v>821</v>
      </c>
      <c r="E215" s="149">
        <v>5400338095924</v>
      </c>
      <c r="F215" s="131">
        <v>5.99</v>
      </c>
      <c r="G215" s="132">
        <v>42</v>
      </c>
      <c r="H215" s="93">
        <v>0.5</v>
      </c>
      <c r="I215" s="94">
        <f t="shared" si="6"/>
        <v>2.9950000000000001</v>
      </c>
      <c r="J215" s="177"/>
      <c r="K215" s="127">
        <f t="shared" si="7"/>
        <v>0</v>
      </c>
    </row>
    <row r="216" spans="1:11" s="68" customFormat="1" ht="30" customHeight="1" x14ac:dyDescent="0.3">
      <c r="A216" s="76" t="s">
        <v>365</v>
      </c>
      <c r="B216" s="91" t="s">
        <v>1038</v>
      </c>
      <c r="C216" s="77"/>
      <c r="D216" s="77" t="s">
        <v>366</v>
      </c>
      <c r="E216" s="149">
        <v>5400338095931</v>
      </c>
      <c r="F216" s="131">
        <v>5.99</v>
      </c>
      <c r="G216" s="132">
        <v>10</v>
      </c>
      <c r="H216" s="93">
        <v>0.5</v>
      </c>
      <c r="I216" s="94">
        <f t="shared" si="6"/>
        <v>2.9950000000000001</v>
      </c>
      <c r="J216" s="177"/>
      <c r="K216" s="127">
        <f t="shared" si="7"/>
        <v>0</v>
      </c>
    </row>
    <row r="217" spans="1:11" s="68" customFormat="1" ht="30" customHeight="1" x14ac:dyDescent="0.3">
      <c r="A217" s="76" t="s">
        <v>367</v>
      </c>
      <c r="B217" s="91" t="s">
        <v>1038</v>
      </c>
      <c r="C217" s="77"/>
      <c r="D217" s="77" t="s">
        <v>822</v>
      </c>
      <c r="E217" s="149">
        <v>5400338095948</v>
      </c>
      <c r="F217" s="131">
        <v>5.99</v>
      </c>
      <c r="G217" s="132">
        <v>27</v>
      </c>
      <c r="H217" s="93">
        <v>0.5</v>
      </c>
      <c r="I217" s="94">
        <f t="shared" si="6"/>
        <v>2.9950000000000001</v>
      </c>
      <c r="J217" s="177"/>
      <c r="K217" s="127">
        <f t="shared" si="7"/>
        <v>0</v>
      </c>
    </row>
    <row r="218" spans="1:11" s="68" customFormat="1" ht="30" customHeight="1" thickBot="1" x14ac:dyDescent="0.35">
      <c r="A218" s="97" t="s">
        <v>373</v>
      </c>
      <c r="B218" s="136" t="s">
        <v>1038</v>
      </c>
      <c r="C218" s="98"/>
      <c r="D218" s="98" t="s">
        <v>374</v>
      </c>
      <c r="E218" s="150">
        <v>5400338098116</v>
      </c>
      <c r="F218" s="129">
        <v>5.99</v>
      </c>
      <c r="G218" s="130">
        <v>12</v>
      </c>
      <c r="H218" s="101">
        <v>0.5</v>
      </c>
      <c r="I218" s="102">
        <f t="shared" si="6"/>
        <v>2.9950000000000001</v>
      </c>
      <c r="J218" s="180"/>
      <c r="K218" s="128">
        <f t="shared" si="7"/>
        <v>0</v>
      </c>
    </row>
    <row r="219" spans="1:11" ht="30" customHeight="1" thickBot="1" x14ac:dyDescent="0.35">
      <c r="A219" s="167" t="s">
        <v>418</v>
      </c>
      <c r="B219" s="123"/>
      <c r="C219" s="123"/>
      <c r="D219" s="123"/>
      <c r="E219" s="151"/>
      <c r="F219" s="167" t="s">
        <v>418</v>
      </c>
      <c r="G219" s="123"/>
      <c r="H219" s="123"/>
      <c r="I219" s="123"/>
      <c r="J219" s="181"/>
      <c r="K219" s="124"/>
    </row>
    <row r="220" spans="1:11" s="68" customFormat="1" ht="30" customHeight="1" x14ac:dyDescent="0.3">
      <c r="A220" s="86" t="s">
        <v>419</v>
      </c>
      <c r="B220" s="91" t="s">
        <v>1038</v>
      </c>
      <c r="C220" s="87"/>
      <c r="D220" s="87" t="s">
        <v>180</v>
      </c>
      <c r="E220" s="148">
        <v>5400338088155</v>
      </c>
      <c r="F220" s="122">
        <v>2.99</v>
      </c>
      <c r="G220" s="133">
        <v>50</v>
      </c>
      <c r="H220" s="104">
        <v>0.5</v>
      </c>
      <c r="I220" s="105">
        <f t="shared" si="6"/>
        <v>1.4950000000000001</v>
      </c>
      <c r="J220" s="182"/>
      <c r="K220" s="137">
        <f t="shared" ref="K220:K268" si="8">I220*J220</f>
        <v>0</v>
      </c>
    </row>
    <row r="221" spans="1:11" s="68" customFormat="1" ht="30" customHeight="1" x14ac:dyDescent="0.3">
      <c r="A221" s="76" t="s">
        <v>431</v>
      </c>
      <c r="B221" s="91" t="s">
        <v>1038</v>
      </c>
      <c r="C221" s="77"/>
      <c r="D221" s="77" t="s">
        <v>823</v>
      </c>
      <c r="E221" s="149">
        <v>5400338088223</v>
      </c>
      <c r="F221" s="135">
        <v>2.99</v>
      </c>
      <c r="G221" s="132">
        <v>50</v>
      </c>
      <c r="H221" s="93">
        <v>0.5</v>
      </c>
      <c r="I221" s="94">
        <f t="shared" si="6"/>
        <v>1.4950000000000001</v>
      </c>
      <c r="J221" s="180"/>
      <c r="K221" s="128">
        <f t="shared" si="8"/>
        <v>0</v>
      </c>
    </row>
    <row r="222" spans="1:11" s="68" customFormat="1" ht="30" customHeight="1" x14ac:dyDescent="0.3">
      <c r="A222" s="76" t="s">
        <v>433</v>
      </c>
      <c r="B222" s="91" t="s">
        <v>1038</v>
      </c>
      <c r="C222" s="77"/>
      <c r="D222" s="77" t="s">
        <v>824</v>
      </c>
      <c r="E222" s="149">
        <v>5400338088230</v>
      </c>
      <c r="F222" s="135">
        <v>2.99</v>
      </c>
      <c r="G222" s="132">
        <v>50</v>
      </c>
      <c r="H222" s="93">
        <v>0.5</v>
      </c>
      <c r="I222" s="94">
        <f t="shared" si="6"/>
        <v>1.4950000000000001</v>
      </c>
      <c r="J222" s="180"/>
      <c r="K222" s="128">
        <f t="shared" si="8"/>
        <v>0</v>
      </c>
    </row>
    <row r="223" spans="1:11" s="68" customFormat="1" ht="30" customHeight="1" x14ac:dyDescent="0.3">
      <c r="A223" s="76" t="s">
        <v>438</v>
      </c>
      <c r="B223" s="91" t="s">
        <v>1038</v>
      </c>
      <c r="C223" s="77"/>
      <c r="D223" s="77" t="s">
        <v>439</v>
      </c>
      <c r="E223" s="149">
        <v>5400338088261</v>
      </c>
      <c r="F223" s="135">
        <v>2.99</v>
      </c>
      <c r="G223" s="132">
        <v>50</v>
      </c>
      <c r="H223" s="93">
        <v>0.5</v>
      </c>
      <c r="I223" s="94">
        <f t="shared" si="6"/>
        <v>1.4950000000000001</v>
      </c>
      <c r="J223" s="180"/>
      <c r="K223" s="128">
        <f t="shared" si="8"/>
        <v>0</v>
      </c>
    </row>
    <row r="224" spans="1:11" s="68" customFormat="1" ht="30" customHeight="1" x14ac:dyDescent="0.3">
      <c r="A224" s="76" t="s">
        <v>440</v>
      </c>
      <c r="B224" s="91" t="s">
        <v>1038</v>
      </c>
      <c r="C224" s="77"/>
      <c r="D224" s="77" t="s">
        <v>441</v>
      </c>
      <c r="E224" s="149">
        <v>5400338088278</v>
      </c>
      <c r="F224" s="135">
        <v>2.99</v>
      </c>
      <c r="G224" s="132">
        <v>50</v>
      </c>
      <c r="H224" s="93">
        <v>0.5</v>
      </c>
      <c r="I224" s="94">
        <f t="shared" si="6"/>
        <v>1.4950000000000001</v>
      </c>
      <c r="J224" s="180"/>
      <c r="K224" s="128">
        <f t="shared" si="8"/>
        <v>0</v>
      </c>
    </row>
    <row r="225" spans="1:11" s="68" customFormat="1" ht="30" customHeight="1" x14ac:dyDescent="0.3">
      <c r="A225" s="76" t="s">
        <v>477</v>
      </c>
      <c r="B225" s="91" t="s">
        <v>1038</v>
      </c>
      <c r="C225" s="77"/>
      <c r="D225" s="77" t="s">
        <v>825</v>
      </c>
      <c r="E225" s="149">
        <v>5400338090219</v>
      </c>
      <c r="F225" s="135">
        <v>2.99</v>
      </c>
      <c r="G225" s="132">
        <v>48</v>
      </c>
      <c r="H225" s="93">
        <v>0.5</v>
      </c>
      <c r="I225" s="94">
        <f t="shared" si="6"/>
        <v>1.4950000000000001</v>
      </c>
      <c r="J225" s="180"/>
      <c r="K225" s="128">
        <f t="shared" si="8"/>
        <v>0</v>
      </c>
    </row>
    <row r="226" spans="1:11" s="68" customFormat="1" ht="30" customHeight="1" x14ac:dyDescent="0.3">
      <c r="A226" s="76" t="s">
        <v>491</v>
      </c>
      <c r="B226" s="91" t="s">
        <v>1038</v>
      </c>
      <c r="C226" s="77"/>
      <c r="D226" s="77" t="s">
        <v>826</v>
      </c>
      <c r="E226" s="149">
        <v>5400338090295</v>
      </c>
      <c r="F226" s="135">
        <v>2.99</v>
      </c>
      <c r="G226" s="132">
        <v>42</v>
      </c>
      <c r="H226" s="93">
        <v>0.5</v>
      </c>
      <c r="I226" s="94">
        <f t="shared" si="6"/>
        <v>1.4950000000000001</v>
      </c>
      <c r="J226" s="180"/>
      <c r="K226" s="128">
        <f t="shared" si="8"/>
        <v>0</v>
      </c>
    </row>
    <row r="227" spans="1:11" s="68" customFormat="1" ht="30" customHeight="1" x14ac:dyDescent="0.3">
      <c r="A227" s="76" t="s">
        <v>493</v>
      </c>
      <c r="B227" s="91" t="s">
        <v>1038</v>
      </c>
      <c r="C227" s="77"/>
      <c r="D227" s="77" t="s">
        <v>827</v>
      </c>
      <c r="E227" s="149">
        <v>5400338090301</v>
      </c>
      <c r="F227" s="135">
        <v>2.99</v>
      </c>
      <c r="G227" s="132">
        <v>27</v>
      </c>
      <c r="H227" s="93">
        <v>0.5</v>
      </c>
      <c r="I227" s="94">
        <f t="shared" si="6"/>
        <v>1.4950000000000001</v>
      </c>
      <c r="J227" s="180"/>
      <c r="K227" s="128">
        <f t="shared" si="8"/>
        <v>0</v>
      </c>
    </row>
    <row r="228" spans="1:11" s="68" customFormat="1" ht="30" customHeight="1" x14ac:dyDescent="0.3">
      <c r="A228" s="76" t="s">
        <v>435</v>
      </c>
      <c r="B228" s="91" t="s">
        <v>1038</v>
      </c>
      <c r="C228" s="77"/>
      <c r="D228" s="77" t="s">
        <v>144</v>
      </c>
      <c r="E228" s="149">
        <v>5400338088247</v>
      </c>
      <c r="F228" s="135">
        <v>2.99</v>
      </c>
      <c r="G228" s="132">
        <v>50</v>
      </c>
      <c r="H228" s="93">
        <v>0.5</v>
      </c>
      <c r="I228" s="94">
        <f t="shared" si="6"/>
        <v>1.4950000000000001</v>
      </c>
      <c r="J228" s="180"/>
      <c r="K228" s="128">
        <f t="shared" si="8"/>
        <v>0</v>
      </c>
    </row>
    <row r="229" spans="1:11" s="68" customFormat="1" ht="30" customHeight="1" x14ac:dyDescent="0.3">
      <c r="A229" s="76" t="s">
        <v>436</v>
      </c>
      <c r="B229" s="91" t="s">
        <v>1038</v>
      </c>
      <c r="C229" s="77"/>
      <c r="D229" s="77" t="s">
        <v>437</v>
      </c>
      <c r="E229" s="149">
        <v>5400338088254</v>
      </c>
      <c r="F229" s="135">
        <v>3.99</v>
      </c>
      <c r="G229" s="132">
        <v>50</v>
      </c>
      <c r="H229" s="93">
        <v>0.5</v>
      </c>
      <c r="I229" s="94">
        <f t="shared" si="6"/>
        <v>1.9950000000000001</v>
      </c>
      <c r="J229" s="180"/>
      <c r="K229" s="128">
        <f t="shared" si="8"/>
        <v>0</v>
      </c>
    </row>
    <row r="230" spans="1:11" s="68" customFormat="1" ht="30" customHeight="1" x14ac:dyDescent="0.3">
      <c r="A230" s="76" t="s">
        <v>454</v>
      </c>
      <c r="B230" s="91" t="s">
        <v>1038</v>
      </c>
      <c r="C230" s="77"/>
      <c r="D230" s="77" t="s">
        <v>455</v>
      </c>
      <c r="E230" s="149">
        <v>5400338088353</v>
      </c>
      <c r="F230" s="135">
        <v>3.99</v>
      </c>
      <c r="G230" s="132">
        <v>40</v>
      </c>
      <c r="H230" s="93">
        <v>0.5</v>
      </c>
      <c r="I230" s="94">
        <f t="shared" si="6"/>
        <v>1.9950000000000001</v>
      </c>
      <c r="J230" s="180"/>
      <c r="K230" s="128">
        <f t="shared" si="8"/>
        <v>0</v>
      </c>
    </row>
    <row r="231" spans="1:11" s="68" customFormat="1" ht="30" customHeight="1" x14ac:dyDescent="0.3">
      <c r="A231" s="76" t="s">
        <v>457</v>
      </c>
      <c r="B231" s="91" t="s">
        <v>1038</v>
      </c>
      <c r="C231" s="77"/>
      <c r="D231" s="77" t="s">
        <v>458</v>
      </c>
      <c r="E231" s="149">
        <v>5400338088377</v>
      </c>
      <c r="F231" s="135">
        <v>3.99</v>
      </c>
      <c r="G231" s="132">
        <v>40</v>
      </c>
      <c r="H231" s="93">
        <v>0.5</v>
      </c>
      <c r="I231" s="94">
        <f t="shared" si="6"/>
        <v>1.9950000000000001</v>
      </c>
      <c r="J231" s="180"/>
      <c r="K231" s="128">
        <f t="shared" si="8"/>
        <v>0</v>
      </c>
    </row>
    <row r="232" spans="1:11" s="68" customFormat="1" ht="30" customHeight="1" x14ac:dyDescent="0.3">
      <c r="A232" s="76" t="s">
        <v>430</v>
      </c>
      <c r="B232" s="91" t="s">
        <v>1038</v>
      </c>
      <c r="C232" s="77"/>
      <c r="D232" s="77" t="s">
        <v>828</v>
      </c>
      <c r="E232" s="149">
        <v>5400338088216</v>
      </c>
      <c r="F232" s="135">
        <v>5.99</v>
      </c>
      <c r="G232" s="132">
        <v>50</v>
      </c>
      <c r="H232" s="93">
        <v>0.5</v>
      </c>
      <c r="I232" s="94">
        <f t="shared" si="6"/>
        <v>2.9950000000000001</v>
      </c>
      <c r="J232" s="180"/>
      <c r="K232" s="128">
        <f t="shared" si="8"/>
        <v>0</v>
      </c>
    </row>
    <row r="233" spans="1:11" s="68" customFormat="1" ht="30" customHeight="1" x14ac:dyDescent="0.3">
      <c r="A233" s="76" t="s">
        <v>442</v>
      </c>
      <c r="B233" s="91" t="s">
        <v>1038</v>
      </c>
      <c r="C233" s="77"/>
      <c r="D233" s="77" t="s">
        <v>443</v>
      </c>
      <c r="E233" s="149">
        <v>5400338088285</v>
      </c>
      <c r="F233" s="135">
        <v>5.99</v>
      </c>
      <c r="G233" s="132">
        <v>19</v>
      </c>
      <c r="H233" s="93">
        <v>0.5</v>
      </c>
      <c r="I233" s="94">
        <f t="shared" si="6"/>
        <v>2.9950000000000001</v>
      </c>
      <c r="J233" s="180"/>
      <c r="K233" s="128">
        <f t="shared" si="8"/>
        <v>0</v>
      </c>
    </row>
    <row r="234" spans="1:11" s="68" customFormat="1" ht="30" customHeight="1" x14ac:dyDescent="0.3">
      <c r="A234" s="76" t="s">
        <v>446</v>
      </c>
      <c r="B234" s="91" t="s">
        <v>1038</v>
      </c>
      <c r="C234" s="77"/>
      <c r="D234" s="77" t="s">
        <v>141</v>
      </c>
      <c r="E234" s="149">
        <v>5400338088308</v>
      </c>
      <c r="F234" s="135">
        <v>5.99</v>
      </c>
      <c r="G234" s="132">
        <v>20</v>
      </c>
      <c r="H234" s="93">
        <v>0.5</v>
      </c>
      <c r="I234" s="94">
        <f t="shared" si="6"/>
        <v>2.9950000000000001</v>
      </c>
      <c r="J234" s="180"/>
      <c r="K234" s="128">
        <f t="shared" si="8"/>
        <v>0</v>
      </c>
    </row>
    <row r="235" spans="1:11" s="68" customFormat="1" ht="30" customHeight="1" x14ac:dyDescent="0.3">
      <c r="A235" s="76" t="s">
        <v>447</v>
      </c>
      <c r="B235" s="91" t="s">
        <v>1038</v>
      </c>
      <c r="C235" s="77"/>
      <c r="D235" s="77" t="s">
        <v>829</v>
      </c>
      <c r="E235" s="149">
        <v>5400338088315</v>
      </c>
      <c r="F235" s="135">
        <v>5.99</v>
      </c>
      <c r="G235" s="132">
        <v>31</v>
      </c>
      <c r="H235" s="93">
        <v>0.5</v>
      </c>
      <c r="I235" s="94">
        <f t="shared" si="6"/>
        <v>2.9950000000000001</v>
      </c>
      <c r="J235" s="180"/>
      <c r="K235" s="128">
        <f t="shared" si="8"/>
        <v>0</v>
      </c>
    </row>
    <row r="236" spans="1:11" s="68" customFormat="1" ht="30" customHeight="1" x14ac:dyDescent="0.3">
      <c r="A236" s="76" t="s">
        <v>449</v>
      </c>
      <c r="B236" s="91" t="s">
        <v>1038</v>
      </c>
      <c r="C236" s="77"/>
      <c r="D236" s="77" t="s">
        <v>149</v>
      </c>
      <c r="E236" s="149">
        <v>5400338088322</v>
      </c>
      <c r="F236" s="135">
        <v>5.99</v>
      </c>
      <c r="G236" s="132">
        <v>26</v>
      </c>
      <c r="H236" s="93">
        <v>0.5</v>
      </c>
      <c r="I236" s="94">
        <f t="shared" si="6"/>
        <v>2.9950000000000001</v>
      </c>
      <c r="J236" s="180"/>
      <c r="K236" s="128">
        <f t="shared" si="8"/>
        <v>0</v>
      </c>
    </row>
    <row r="237" spans="1:11" s="68" customFormat="1" ht="30" customHeight="1" x14ac:dyDescent="0.3">
      <c r="A237" s="76" t="s">
        <v>471</v>
      </c>
      <c r="B237" s="91" t="s">
        <v>1038</v>
      </c>
      <c r="C237" s="77"/>
      <c r="D237" s="77" t="s">
        <v>830</v>
      </c>
      <c r="E237" s="149">
        <v>5400338088384</v>
      </c>
      <c r="F237" s="135">
        <v>5.99</v>
      </c>
      <c r="G237" s="132">
        <v>30</v>
      </c>
      <c r="H237" s="93">
        <v>0.5</v>
      </c>
      <c r="I237" s="94">
        <f t="shared" si="6"/>
        <v>2.9950000000000001</v>
      </c>
      <c r="J237" s="180"/>
      <c r="K237" s="128">
        <f t="shared" si="8"/>
        <v>0</v>
      </c>
    </row>
    <row r="238" spans="1:11" s="68" customFormat="1" ht="30" customHeight="1" x14ac:dyDescent="0.3">
      <c r="A238" s="76" t="s">
        <v>473</v>
      </c>
      <c r="B238" s="91" t="s">
        <v>1038</v>
      </c>
      <c r="C238" s="77"/>
      <c r="D238" s="77" t="s">
        <v>831</v>
      </c>
      <c r="E238" s="149">
        <v>5400338088391</v>
      </c>
      <c r="F238" s="135">
        <v>5.99</v>
      </c>
      <c r="G238" s="132">
        <v>30</v>
      </c>
      <c r="H238" s="93">
        <v>0.5</v>
      </c>
      <c r="I238" s="94">
        <f t="shared" si="6"/>
        <v>2.9950000000000001</v>
      </c>
      <c r="J238" s="180"/>
      <c r="K238" s="128">
        <f t="shared" si="8"/>
        <v>0</v>
      </c>
    </row>
    <row r="239" spans="1:11" s="68" customFormat="1" ht="30" customHeight="1" x14ac:dyDescent="0.3">
      <c r="A239" s="76" t="s">
        <v>479</v>
      </c>
      <c r="B239" s="91" t="s">
        <v>1038</v>
      </c>
      <c r="C239" s="77"/>
      <c r="D239" s="77" t="s">
        <v>832</v>
      </c>
      <c r="E239" s="149">
        <v>5400338090226</v>
      </c>
      <c r="F239" s="135">
        <v>5.99</v>
      </c>
      <c r="G239" s="132">
        <v>48</v>
      </c>
      <c r="H239" s="93">
        <v>0.5</v>
      </c>
      <c r="I239" s="94">
        <f t="shared" si="6"/>
        <v>2.9950000000000001</v>
      </c>
      <c r="J239" s="180"/>
      <c r="K239" s="128">
        <f t="shared" si="8"/>
        <v>0</v>
      </c>
    </row>
    <row r="240" spans="1:11" s="68" customFormat="1" ht="30" customHeight="1" x14ac:dyDescent="0.3">
      <c r="A240" s="76" t="s">
        <v>483</v>
      </c>
      <c r="B240" s="91" t="s">
        <v>1038</v>
      </c>
      <c r="C240" s="77"/>
      <c r="D240" s="77" t="s">
        <v>833</v>
      </c>
      <c r="E240" s="149">
        <v>5400338090240</v>
      </c>
      <c r="F240" s="135">
        <v>5.99</v>
      </c>
      <c r="G240" s="132">
        <v>24</v>
      </c>
      <c r="H240" s="93">
        <v>0.5</v>
      </c>
      <c r="I240" s="94">
        <f t="shared" si="6"/>
        <v>2.9950000000000001</v>
      </c>
      <c r="J240" s="180"/>
      <c r="K240" s="128">
        <f t="shared" si="8"/>
        <v>0</v>
      </c>
    </row>
    <row r="241" spans="1:11" s="68" customFormat="1" ht="30" customHeight="1" x14ac:dyDescent="0.3">
      <c r="A241" s="76" t="s">
        <v>502</v>
      </c>
      <c r="B241" s="91" t="s">
        <v>1038</v>
      </c>
      <c r="C241" s="77"/>
      <c r="D241" s="77" t="s">
        <v>834</v>
      </c>
      <c r="E241" s="149">
        <v>5400338092312</v>
      </c>
      <c r="F241" s="135">
        <v>1.99</v>
      </c>
      <c r="G241" s="132">
        <v>126</v>
      </c>
      <c r="H241" s="93">
        <v>0.5</v>
      </c>
      <c r="I241" s="94">
        <f t="shared" si="6"/>
        <v>0.995</v>
      </c>
      <c r="J241" s="180"/>
      <c r="K241" s="128">
        <f t="shared" si="8"/>
        <v>0</v>
      </c>
    </row>
    <row r="242" spans="1:11" s="68" customFormat="1" ht="30" customHeight="1" x14ac:dyDescent="0.3">
      <c r="A242" s="76" t="s">
        <v>475</v>
      </c>
      <c r="B242" s="91" t="s">
        <v>1038</v>
      </c>
      <c r="C242" s="77"/>
      <c r="D242" s="77" t="s">
        <v>476</v>
      </c>
      <c r="E242" s="149">
        <v>5400338090202</v>
      </c>
      <c r="F242" s="135">
        <v>6.99</v>
      </c>
      <c r="G242" s="132">
        <v>24</v>
      </c>
      <c r="H242" s="93">
        <v>0.5</v>
      </c>
      <c r="I242" s="94">
        <f t="shared" si="6"/>
        <v>3.4950000000000001</v>
      </c>
      <c r="J242" s="180"/>
      <c r="K242" s="128">
        <f t="shared" si="8"/>
        <v>0</v>
      </c>
    </row>
    <row r="243" spans="1:11" s="68" customFormat="1" ht="30" customHeight="1" x14ac:dyDescent="0.3">
      <c r="A243" s="76" t="s">
        <v>426</v>
      </c>
      <c r="B243" s="91" t="s">
        <v>1038</v>
      </c>
      <c r="C243" s="77"/>
      <c r="D243" s="77" t="s">
        <v>835</v>
      </c>
      <c r="E243" s="149">
        <v>5400338088193</v>
      </c>
      <c r="F243" s="135">
        <v>7.99</v>
      </c>
      <c r="G243" s="132">
        <v>25</v>
      </c>
      <c r="H243" s="93">
        <v>0.5</v>
      </c>
      <c r="I243" s="94">
        <f t="shared" si="6"/>
        <v>3.9950000000000001</v>
      </c>
      <c r="J243" s="180"/>
      <c r="K243" s="128">
        <f t="shared" si="8"/>
        <v>0</v>
      </c>
    </row>
    <row r="244" spans="1:11" s="68" customFormat="1" ht="30" customHeight="1" x14ac:dyDescent="0.3">
      <c r="A244" s="76" t="s">
        <v>444</v>
      </c>
      <c r="B244" s="91" t="s">
        <v>1038</v>
      </c>
      <c r="C244" s="77"/>
      <c r="D244" s="77" t="s">
        <v>836</v>
      </c>
      <c r="E244" s="149">
        <v>5400338088292</v>
      </c>
      <c r="F244" s="135">
        <v>7.99</v>
      </c>
      <c r="G244" s="132">
        <v>12</v>
      </c>
      <c r="H244" s="93">
        <v>0.5</v>
      </c>
      <c r="I244" s="94">
        <f t="shared" si="6"/>
        <v>3.9950000000000001</v>
      </c>
      <c r="J244" s="180"/>
      <c r="K244" s="128">
        <f t="shared" si="8"/>
        <v>0</v>
      </c>
    </row>
    <row r="245" spans="1:11" s="68" customFormat="1" ht="30" customHeight="1" x14ac:dyDescent="0.3">
      <c r="A245" s="76" t="s">
        <v>450</v>
      </c>
      <c r="B245" s="91" t="s">
        <v>1038</v>
      </c>
      <c r="C245" s="77"/>
      <c r="D245" s="77" t="s">
        <v>837</v>
      </c>
      <c r="E245" s="149">
        <v>5400338088339</v>
      </c>
      <c r="F245" s="135">
        <v>6.99</v>
      </c>
      <c r="G245" s="132">
        <v>9</v>
      </c>
      <c r="H245" s="93">
        <v>0.5</v>
      </c>
      <c r="I245" s="94">
        <f t="shared" si="6"/>
        <v>3.4950000000000001</v>
      </c>
      <c r="J245" s="180"/>
      <c r="K245" s="128">
        <f t="shared" si="8"/>
        <v>0</v>
      </c>
    </row>
    <row r="246" spans="1:11" s="68" customFormat="1" ht="30" customHeight="1" x14ac:dyDescent="0.3">
      <c r="A246" s="76" t="s">
        <v>481</v>
      </c>
      <c r="B246" s="91" t="s">
        <v>1038</v>
      </c>
      <c r="C246" s="77"/>
      <c r="D246" s="77" t="s">
        <v>838</v>
      </c>
      <c r="E246" s="149">
        <v>5400338090233</v>
      </c>
      <c r="F246" s="135">
        <v>5.99</v>
      </c>
      <c r="G246" s="132">
        <v>48</v>
      </c>
      <c r="H246" s="93">
        <v>0.5</v>
      </c>
      <c r="I246" s="94">
        <f t="shared" si="6"/>
        <v>2.9950000000000001</v>
      </c>
      <c r="J246" s="180"/>
      <c r="K246" s="128">
        <f t="shared" si="8"/>
        <v>0</v>
      </c>
    </row>
    <row r="247" spans="1:11" s="68" customFormat="1" ht="30" customHeight="1" x14ac:dyDescent="0.3">
      <c r="A247" s="76" t="s">
        <v>488</v>
      </c>
      <c r="B247" s="91" t="s">
        <v>1038</v>
      </c>
      <c r="C247" s="77"/>
      <c r="D247" s="77" t="s">
        <v>489</v>
      </c>
      <c r="E247" s="149">
        <v>5400338090271</v>
      </c>
      <c r="F247" s="135">
        <v>7.99</v>
      </c>
      <c r="G247" s="132">
        <v>34</v>
      </c>
      <c r="H247" s="93">
        <v>0.5</v>
      </c>
      <c r="I247" s="94">
        <f t="shared" si="6"/>
        <v>3.9950000000000001</v>
      </c>
      <c r="J247" s="180"/>
      <c r="K247" s="128">
        <f t="shared" si="8"/>
        <v>0</v>
      </c>
    </row>
    <row r="248" spans="1:11" s="68" customFormat="1" ht="30" customHeight="1" x14ac:dyDescent="0.3">
      <c r="A248" s="76" t="s">
        <v>504</v>
      </c>
      <c r="B248" s="91" t="s">
        <v>1038</v>
      </c>
      <c r="C248" s="77"/>
      <c r="D248" s="77" t="s">
        <v>808</v>
      </c>
      <c r="E248" s="149">
        <v>5400338093357</v>
      </c>
      <c r="F248" s="135">
        <v>7.99</v>
      </c>
      <c r="G248" s="132">
        <v>20</v>
      </c>
      <c r="H248" s="93">
        <v>0.5</v>
      </c>
      <c r="I248" s="94">
        <f t="shared" si="6"/>
        <v>3.9950000000000001</v>
      </c>
      <c r="J248" s="180"/>
      <c r="K248" s="128">
        <f t="shared" si="8"/>
        <v>0</v>
      </c>
    </row>
    <row r="249" spans="1:11" s="68" customFormat="1" ht="30" customHeight="1" x14ac:dyDescent="0.3">
      <c r="A249" s="76" t="s">
        <v>495</v>
      </c>
      <c r="B249" s="91" t="s">
        <v>1038</v>
      </c>
      <c r="C249" s="77"/>
      <c r="D249" s="77" t="s">
        <v>839</v>
      </c>
      <c r="E249" s="149">
        <v>5400338090318</v>
      </c>
      <c r="F249" s="135">
        <v>8.99</v>
      </c>
      <c r="G249" s="132">
        <v>60</v>
      </c>
      <c r="H249" s="93">
        <v>0.5</v>
      </c>
      <c r="I249" s="94">
        <f t="shared" si="6"/>
        <v>4.4950000000000001</v>
      </c>
      <c r="J249" s="180"/>
      <c r="K249" s="128">
        <f t="shared" si="8"/>
        <v>0</v>
      </c>
    </row>
    <row r="250" spans="1:11" s="68" customFormat="1" ht="30" customHeight="1" x14ac:dyDescent="0.3">
      <c r="A250" s="76" t="s">
        <v>503</v>
      </c>
      <c r="B250" s="91" t="s">
        <v>1038</v>
      </c>
      <c r="C250" s="77"/>
      <c r="D250" s="77" t="s">
        <v>325</v>
      </c>
      <c r="E250" s="149">
        <v>5400338093319</v>
      </c>
      <c r="F250" s="135">
        <v>8.99</v>
      </c>
      <c r="G250" s="132">
        <v>12</v>
      </c>
      <c r="H250" s="93">
        <v>0.5</v>
      </c>
      <c r="I250" s="94">
        <f t="shared" si="6"/>
        <v>4.4950000000000001</v>
      </c>
      <c r="J250" s="180"/>
      <c r="K250" s="128">
        <f t="shared" si="8"/>
        <v>0</v>
      </c>
    </row>
    <row r="251" spans="1:11" s="68" customFormat="1" ht="30" customHeight="1" x14ac:dyDescent="0.3">
      <c r="A251" s="76" t="s">
        <v>459</v>
      </c>
      <c r="B251" s="91" t="s">
        <v>1038</v>
      </c>
      <c r="C251" s="77"/>
      <c r="D251" s="77" t="s">
        <v>840</v>
      </c>
      <c r="E251" s="149">
        <v>5400338090141</v>
      </c>
      <c r="F251" s="135">
        <v>9.99</v>
      </c>
      <c r="G251" s="132">
        <v>16</v>
      </c>
      <c r="H251" s="93">
        <v>0.5</v>
      </c>
      <c r="I251" s="94">
        <f t="shared" si="6"/>
        <v>4.9950000000000001</v>
      </c>
      <c r="J251" s="180"/>
      <c r="K251" s="128">
        <f t="shared" si="8"/>
        <v>0</v>
      </c>
    </row>
    <row r="252" spans="1:11" s="68" customFormat="1" ht="30" customHeight="1" x14ac:dyDescent="0.3">
      <c r="A252" s="76" t="s">
        <v>461</v>
      </c>
      <c r="B252" s="91" t="s">
        <v>1038</v>
      </c>
      <c r="C252" s="77"/>
      <c r="D252" s="77" t="s">
        <v>841</v>
      </c>
      <c r="E252" s="149">
        <v>5400338090158</v>
      </c>
      <c r="F252" s="135">
        <v>9.99</v>
      </c>
      <c r="G252" s="132">
        <v>16</v>
      </c>
      <c r="H252" s="93">
        <v>0.5</v>
      </c>
      <c r="I252" s="94">
        <f t="shared" si="6"/>
        <v>4.9950000000000001</v>
      </c>
      <c r="J252" s="180"/>
      <c r="K252" s="128">
        <f t="shared" si="8"/>
        <v>0</v>
      </c>
    </row>
    <row r="253" spans="1:11" s="68" customFormat="1" ht="30" customHeight="1" x14ac:dyDescent="0.3">
      <c r="A253" s="76" t="s">
        <v>463</v>
      </c>
      <c r="B253" s="91" t="s">
        <v>1038</v>
      </c>
      <c r="C253" s="77"/>
      <c r="D253" s="77" t="s">
        <v>464</v>
      </c>
      <c r="E253" s="149">
        <v>5400338090165</v>
      </c>
      <c r="F253" s="135">
        <v>9.99</v>
      </c>
      <c r="G253" s="132">
        <v>16</v>
      </c>
      <c r="H253" s="93">
        <v>0.5</v>
      </c>
      <c r="I253" s="94">
        <f t="shared" si="6"/>
        <v>4.9950000000000001</v>
      </c>
      <c r="J253" s="180"/>
      <c r="K253" s="128">
        <f t="shared" si="8"/>
        <v>0</v>
      </c>
    </row>
    <row r="254" spans="1:11" s="68" customFormat="1" ht="30" customHeight="1" x14ac:dyDescent="0.3">
      <c r="A254" s="76" t="s">
        <v>465</v>
      </c>
      <c r="B254" s="91" t="s">
        <v>1038</v>
      </c>
      <c r="C254" s="77"/>
      <c r="D254" s="77" t="s">
        <v>842</v>
      </c>
      <c r="E254" s="149">
        <v>5400338090172</v>
      </c>
      <c r="F254" s="135">
        <v>9.99</v>
      </c>
      <c r="G254" s="132">
        <v>16</v>
      </c>
      <c r="H254" s="93">
        <v>0.5</v>
      </c>
      <c r="I254" s="94">
        <f t="shared" si="6"/>
        <v>4.9950000000000001</v>
      </c>
      <c r="J254" s="180"/>
      <c r="K254" s="128">
        <f t="shared" si="8"/>
        <v>0</v>
      </c>
    </row>
    <row r="255" spans="1:11" s="68" customFormat="1" ht="30" customHeight="1" x14ac:dyDescent="0.3">
      <c r="A255" s="76" t="s">
        <v>467</v>
      </c>
      <c r="B255" s="91" t="s">
        <v>1038</v>
      </c>
      <c r="C255" s="77"/>
      <c r="D255" s="77" t="s">
        <v>843</v>
      </c>
      <c r="E255" s="149">
        <v>5400338090189</v>
      </c>
      <c r="F255" s="135">
        <v>9.99</v>
      </c>
      <c r="G255" s="132">
        <v>16</v>
      </c>
      <c r="H255" s="93">
        <v>0.5</v>
      </c>
      <c r="I255" s="94">
        <f t="shared" si="6"/>
        <v>4.9950000000000001</v>
      </c>
      <c r="J255" s="180"/>
      <c r="K255" s="128">
        <f t="shared" si="8"/>
        <v>0</v>
      </c>
    </row>
    <row r="256" spans="1:11" s="68" customFormat="1" ht="30" customHeight="1" x14ac:dyDescent="0.3">
      <c r="A256" s="76" t="s">
        <v>469</v>
      </c>
      <c r="B256" s="91" t="s">
        <v>1038</v>
      </c>
      <c r="C256" s="77"/>
      <c r="D256" s="77" t="s">
        <v>844</v>
      </c>
      <c r="E256" s="149">
        <v>5400338090196</v>
      </c>
      <c r="F256" s="135">
        <v>9.99</v>
      </c>
      <c r="G256" s="132">
        <v>16</v>
      </c>
      <c r="H256" s="93">
        <v>0.5</v>
      </c>
      <c r="I256" s="94">
        <f t="shared" si="6"/>
        <v>4.9950000000000001</v>
      </c>
      <c r="J256" s="180"/>
      <c r="K256" s="128">
        <f t="shared" si="8"/>
        <v>0</v>
      </c>
    </row>
    <row r="257" spans="1:11" s="68" customFormat="1" ht="30" customHeight="1" x14ac:dyDescent="0.3">
      <c r="A257" s="76" t="s">
        <v>485</v>
      </c>
      <c r="B257" s="91" t="s">
        <v>1038</v>
      </c>
      <c r="C257" s="77"/>
      <c r="D257" s="77" t="s">
        <v>214</v>
      </c>
      <c r="E257" s="149">
        <v>5400338090257</v>
      </c>
      <c r="F257" s="135">
        <v>9.99</v>
      </c>
      <c r="G257" s="132">
        <v>30</v>
      </c>
      <c r="H257" s="93">
        <v>0.5</v>
      </c>
      <c r="I257" s="94">
        <f t="shared" si="6"/>
        <v>4.9950000000000001</v>
      </c>
      <c r="J257" s="180"/>
      <c r="K257" s="128">
        <f t="shared" si="8"/>
        <v>0</v>
      </c>
    </row>
    <row r="258" spans="1:11" s="68" customFormat="1" ht="30" customHeight="1" x14ac:dyDescent="0.3">
      <c r="A258" s="76" t="s">
        <v>490</v>
      </c>
      <c r="B258" s="91" t="s">
        <v>1038</v>
      </c>
      <c r="C258" s="77"/>
      <c r="D258" s="77" t="s">
        <v>214</v>
      </c>
      <c r="E258" s="149">
        <v>5400338090288</v>
      </c>
      <c r="F258" s="135">
        <v>9.99</v>
      </c>
      <c r="G258" s="132">
        <v>30</v>
      </c>
      <c r="H258" s="93">
        <v>0.5</v>
      </c>
      <c r="I258" s="94">
        <f t="shared" si="6"/>
        <v>4.9950000000000001</v>
      </c>
      <c r="J258" s="180"/>
      <c r="K258" s="128">
        <f t="shared" si="8"/>
        <v>0</v>
      </c>
    </row>
    <row r="259" spans="1:11" s="68" customFormat="1" ht="30" customHeight="1" x14ac:dyDescent="0.3">
      <c r="A259" s="76" t="s">
        <v>498</v>
      </c>
      <c r="B259" s="91" t="s">
        <v>1038</v>
      </c>
      <c r="C259" s="77"/>
      <c r="D259" s="77" t="s">
        <v>845</v>
      </c>
      <c r="E259" s="149">
        <v>5400338091469</v>
      </c>
      <c r="F259" s="135">
        <v>9.99</v>
      </c>
      <c r="G259" s="132">
        <v>24</v>
      </c>
      <c r="H259" s="93">
        <v>0.5</v>
      </c>
      <c r="I259" s="94">
        <f t="shared" si="6"/>
        <v>4.9950000000000001</v>
      </c>
      <c r="J259" s="180"/>
      <c r="K259" s="128">
        <f t="shared" si="8"/>
        <v>0</v>
      </c>
    </row>
    <row r="260" spans="1:11" s="68" customFormat="1" ht="30" customHeight="1" x14ac:dyDescent="0.3">
      <c r="A260" s="76" t="s">
        <v>420</v>
      </c>
      <c r="B260" s="91" t="s">
        <v>1038</v>
      </c>
      <c r="C260" s="77"/>
      <c r="D260" s="77" t="s">
        <v>846</v>
      </c>
      <c r="E260" s="149">
        <v>5400338088162</v>
      </c>
      <c r="F260" s="135">
        <v>11.99</v>
      </c>
      <c r="G260" s="132">
        <v>25</v>
      </c>
      <c r="H260" s="93">
        <v>0.5</v>
      </c>
      <c r="I260" s="94">
        <f t="shared" si="6"/>
        <v>5.9950000000000001</v>
      </c>
      <c r="J260" s="180"/>
      <c r="K260" s="128">
        <f t="shared" si="8"/>
        <v>0</v>
      </c>
    </row>
    <row r="261" spans="1:11" s="68" customFormat="1" ht="30" customHeight="1" x14ac:dyDescent="0.3">
      <c r="A261" s="76" t="s">
        <v>422</v>
      </c>
      <c r="B261" s="91" t="s">
        <v>1038</v>
      </c>
      <c r="C261" s="77"/>
      <c r="D261" s="77" t="s">
        <v>847</v>
      </c>
      <c r="E261" s="149">
        <v>5400338088179</v>
      </c>
      <c r="F261" s="135">
        <v>8.99</v>
      </c>
      <c r="G261" s="132">
        <v>10</v>
      </c>
      <c r="H261" s="93">
        <v>0.5</v>
      </c>
      <c r="I261" s="94">
        <f t="shared" si="6"/>
        <v>4.4950000000000001</v>
      </c>
      <c r="J261" s="180"/>
      <c r="K261" s="128">
        <f t="shared" si="8"/>
        <v>0</v>
      </c>
    </row>
    <row r="262" spans="1:11" s="68" customFormat="1" ht="30" customHeight="1" x14ac:dyDescent="0.3">
      <c r="A262" s="76" t="s">
        <v>424</v>
      </c>
      <c r="B262" s="91" t="s">
        <v>1038</v>
      </c>
      <c r="C262" s="77"/>
      <c r="D262" s="77" t="s">
        <v>425</v>
      </c>
      <c r="E262" s="149">
        <v>5400338088186</v>
      </c>
      <c r="F262" s="135">
        <v>7.99</v>
      </c>
      <c r="G262" s="132">
        <v>25</v>
      </c>
      <c r="H262" s="93">
        <v>0.5</v>
      </c>
      <c r="I262" s="94">
        <f t="shared" si="6"/>
        <v>3.9950000000000001</v>
      </c>
      <c r="J262" s="180"/>
      <c r="K262" s="128">
        <f t="shared" si="8"/>
        <v>0</v>
      </c>
    </row>
    <row r="263" spans="1:11" s="68" customFormat="1" ht="30" customHeight="1" x14ac:dyDescent="0.3">
      <c r="A263" s="76" t="s">
        <v>452</v>
      </c>
      <c r="B263" s="91" t="s">
        <v>1038</v>
      </c>
      <c r="C263" s="77"/>
      <c r="D263" s="77" t="s">
        <v>453</v>
      </c>
      <c r="E263" s="149">
        <v>5400338088346</v>
      </c>
      <c r="F263" s="135">
        <v>11.99</v>
      </c>
      <c r="G263" s="132">
        <v>12</v>
      </c>
      <c r="H263" s="93">
        <v>0.5</v>
      </c>
      <c r="I263" s="94">
        <f t="shared" si="6"/>
        <v>5.9950000000000001</v>
      </c>
      <c r="J263" s="180"/>
      <c r="K263" s="128">
        <f t="shared" si="8"/>
        <v>0</v>
      </c>
    </row>
    <row r="264" spans="1:11" s="68" customFormat="1" ht="30" customHeight="1" x14ac:dyDescent="0.3">
      <c r="A264" s="76" t="s">
        <v>486</v>
      </c>
      <c r="B264" s="91" t="s">
        <v>1038</v>
      </c>
      <c r="C264" s="77"/>
      <c r="D264" s="77" t="s">
        <v>848</v>
      </c>
      <c r="E264" s="149">
        <v>5400338090264</v>
      </c>
      <c r="F264" s="135">
        <v>11.99</v>
      </c>
      <c r="G264" s="132">
        <v>10</v>
      </c>
      <c r="H264" s="93">
        <v>0.5</v>
      </c>
      <c r="I264" s="94">
        <f t="shared" si="6"/>
        <v>5.9950000000000001</v>
      </c>
      <c r="J264" s="180"/>
      <c r="K264" s="128">
        <f t="shared" si="8"/>
        <v>0</v>
      </c>
    </row>
    <row r="265" spans="1:11" s="68" customFormat="1" ht="30" customHeight="1" x14ac:dyDescent="0.3">
      <c r="A265" s="76" t="s">
        <v>496</v>
      </c>
      <c r="B265" s="91" t="s">
        <v>1038</v>
      </c>
      <c r="C265" s="77"/>
      <c r="D265" s="77" t="s">
        <v>497</v>
      </c>
      <c r="E265" s="149">
        <v>5400338091445</v>
      </c>
      <c r="F265" s="135">
        <v>11.99</v>
      </c>
      <c r="G265" s="132">
        <v>12</v>
      </c>
      <c r="H265" s="93">
        <v>0.5</v>
      </c>
      <c r="I265" s="94">
        <f t="shared" si="6"/>
        <v>5.9950000000000001</v>
      </c>
      <c r="J265" s="180"/>
      <c r="K265" s="128">
        <f t="shared" si="8"/>
        <v>0</v>
      </c>
    </row>
    <row r="266" spans="1:11" s="68" customFormat="1" ht="30" customHeight="1" x14ac:dyDescent="0.3">
      <c r="A266" s="76" t="s">
        <v>500</v>
      </c>
      <c r="B266" s="91" t="s">
        <v>1038</v>
      </c>
      <c r="C266" s="77"/>
      <c r="D266" s="77" t="s">
        <v>501</v>
      </c>
      <c r="E266" s="149">
        <v>5400338091698</v>
      </c>
      <c r="F266" s="135">
        <v>12.99</v>
      </c>
      <c r="G266" s="132">
        <v>12</v>
      </c>
      <c r="H266" s="93">
        <v>0.5</v>
      </c>
      <c r="I266" s="94">
        <f t="shared" si="6"/>
        <v>6.4950000000000001</v>
      </c>
      <c r="J266" s="180"/>
      <c r="K266" s="128">
        <f t="shared" si="8"/>
        <v>0</v>
      </c>
    </row>
    <row r="267" spans="1:11" s="68" customFormat="1" ht="30" customHeight="1" x14ac:dyDescent="0.3">
      <c r="A267" s="76" t="s">
        <v>428</v>
      </c>
      <c r="B267" s="91" t="s">
        <v>1038</v>
      </c>
      <c r="C267" s="77"/>
      <c r="D267" s="77" t="s">
        <v>429</v>
      </c>
      <c r="E267" s="149">
        <v>5400338088209</v>
      </c>
      <c r="F267" s="135">
        <v>14.99</v>
      </c>
      <c r="G267" s="132">
        <v>10</v>
      </c>
      <c r="H267" s="93">
        <v>0.5</v>
      </c>
      <c r="I267" s="94">
        <f t="shared" si="6"/>
        <v>7.4950000000000001</v>
      </c>
      <c r="J267" s="180"/>
      <c r="K267" s="128">
        <f t="shared" si="8"/>
        <v>0</v>
      </c>
    </row>
    <row r="268" spans="1:11" s="68" customFormat="1" ht="30" customHeight="1" thickBot="1" x14ac:dyDescent="0.35">
      <c r="A268" s="97" t="s">
        <v>456</v>
      </c>
      <c r="B268" s="136" t="s">
        <v>1038</v>
      </c>
      <c r="C268" s="98"/>
      <c r="D268" s="98" t="s">
        <v>790</v>
      </c>
      <c r="E268" s="150">
        <v>5400338088360</v>
      </c>
      <c r="F268" s="134">
        <v>12.99</v>
      </c>
      <c r="G268" s="130">
        <v>10</v>
      </c>
      <c r="H268" s="101">
        <v>0.5</v>
      </c>
      <c r="I268" s="102">
        <f t="shared" ref="I268:I331" si="9">F268*(1-H268)</f>
        <v>6.4950000000000001</v>
      </c>
      <c r="J268" s="180"/>
      <c r="K268" s="128">
        <f t="shared" si="8"/>
        <v>0</v>
      </c>
    </row>
    <row r="269" spans="1:11" ht="30" customHeight="1" thickBot="1" x14ac:dyDescent="0.35">
      <c r="A269" s="166" t="s">
        <v>380</v>
      </c>
      <c r="B269" s="120"/>
      <c r="C269" s="120"/>
      <c r="D269" s="120"/>
      <c r="E269" s="152"/>
      <c r="F269" s="166" t="s">
        <v>380</v>
      </c>
      <c r="G269" s="120"/>
      <c r="H269" s="120"/>
      <c r="I269" s="120"/>
      <c r="J269" s="183"/>
      <c r="K269" s="121"/>
    </row>
    <row r="270" spans="1:11" s="68" customFormat="1" ht="30" customHeight="1" x14ac:dyDescent="0.3">
      <c r="A270" s="86" t="s">
        <v>400</v>
      </c>
      <c r="B270" s="91" t="s">
        <v>1038</v>
      </c>
      <c r="C270" s="87"/>
      <c r="D270" s="87" t="s">
        <v>849</v>
      </c>
      <c r="E270" s="148">
        <v>5400338094576</v>
      </c>
      <c r="F270" s="138">
        <v>0.99</v>
      </c>
      <c r="G270" s="130">
        <v>150</v>
      </c>
      <c r="H270" s="104">
        <v>0.5</v>
      </c>
      <c r="I270" s="105">
        <f t="shared" si="9"/>
        <v>0.495</v>
      </c>
      <c r="J270" s="182"/>
      <c r="K270" s="137">
        <f t="shared" ref="K270:K303" si="10">I270*J270</f>
        <v>0</v>
      </c>
    </row>
    <row r="271" spans="1:11" s="68" customFormat="1" ht="30" customHeight="1" x14ac:dyDescent="0.3">
      <c r="A271" s="76" t="s">
        <v>401</v>
      </c>
      <c r="B271" s="91" t="s">
        <v>1038</v>
      </c>
      <c r="C271" s="77"/>
      <c r="D271" s="77" t="s">
        <v>850</v>
      </c>
      <c r="E271" s="149">
        <v>5400338094682</v>
      </c>
      <c r="F271" s="140">
        <v>0.99</v>
      </c>
      <c r="G271" s="132">
        <v>150</v>
      </c>
      <c r="H271" s="93">
        <v>0.5</v>
      </c>
      <c r="I271" s="94">
        <f t="shared" si="9"/>
        <v>0.495</v>
      </c>
      <c r="J271" s="180"/>
      <c r="K271" s="128">
        <f t="shared" si="10"/>
        <v>0</v>
      </c>
    </row>
    <row r="272" spans="1:11" s="68" customFormat="1" ht="30" customHeight="1" x14ac:dyDescent="0.3">
      <c r="A272" s="76" t="s">
        <v>391</v>
      </c>
      <c r="B272" s="91" t="s">
        <v>1038</v>
      </c>
      <c r="C272" s="77"/>
      <c r="D272" s="77" t="s">
        <v>851</v>
      </c>
      <c r="E272" s="149">
        <v>5400338094705</v>
      </c>
      <c r="F272" s="140">
        <v>1.99</v>
      </c>
      <c r="G272" s="132">
        <v>100</v>
      </c>
      <c r="H272" s="93">
        <v>0.5</v>
      </c>
      <c r="I272" s="94">
        <f t="shared" si="9"/>
        <v>0.995</v>
      </c>
      <c r="J272" s="180"/>
      <c r="K272" s="128">
        <f t="shared" si="10"/>
        <v>0</v>
      </c>
    </row>
    <row r="273" spans="1:11" s="68" customFormat="1" ht="30" customHeight="1" x14ac:dyDescent="0.3">
      <c r="A273" s="76" t="s">
        <v>392</v>
      </c>
      <c r="B273" s="91" t="s">
        <v>1038</v>
      </c>
      <c r="C273" s="77"/>
      <c r="D273" s="77" t="s">
        <v>852</v>
      </c>
      <c r="E273" s="149">
        <v>5400338094675</v>
      </c>
      <c r="F273" s="140">
        <v>1.99</v>
      </c>
      <c r="G273" s="132">
        <v>100</v>
      </c>
      <c r="H273" s="93">
        <v>0.5</v>
      </c>
      <c r="I273" s="94">
        <f t="shared" si="9"/>
        <v>0.995</v>
      </c>
      <c r="J273" s="180"/>
      <c r="K273" s="128">
        <f t="shared" si="10"/>
        <v>0</v>
      </c>
    </row>
    <row r="274" spans="1:11" s="68" customFormat="1" ht="30" customHeight="1" x14ac:dyDescent="0.3">
      <c r="A274" s="76" t="s">
        <v>398</v>
      </c>
      <c r="B274" s="91" t="s">
        <v>1038</v>
      </c>
      <c r="C274" s="77"/>
      <c r="D274" s="77" t="s">
        <v>853</v>
      </c>
      <c r="E274" s="149">
        <v>5400338094712</v>
      </c>
      <c r="F274" s="140">
        <v>2.25</v>
      </c>
      <c r="G274" s="132">
        <v>100</v>
      </c>
      <c r="H274" s="93">
        <v>0.5</v>
      </c>
      <c r="I274" s="94">
        <f t="shared" si="9"/>
        <v>1.125</v>
      </c>
      <c r="J274" s="180"/>
      <c r="K274" s="128">
        <f t="shared" si="10"/>
        <v>0</v>
      </c>
    </row>
    <row r="275" spans="1:11" s="68" customFormat="1" ht="30" customHeight="1" x14ac:dyDescent="0.3">
      <c r="A275" s="76" t="s">
        <v>399</v>
      </c>
      <c r="B275" s="91" t="s">
        <v>1038</v>
      </c>
      <c r="C275" s="77"/>
      <c r="D275" s="77" t="s">
        <v>854</v>
      </c>
      <c r="E275" s="149">
        <v>5400338094668</v>
      </c>
      <c r="F275" s="140">
        <v>2.25</v>
      </c>
      <c r="G275" s="132">
        <v>100</v>
      </c>
      <c r="H275" s="93">
        <v>0.5</v>
      </c>
      <c r="I275" s="94">
        <f t="shared" si="9"/>
        <v>1.125</v>
      </c>
      <c r="J275" s="180"/>
      <c r="K275" s="128">
        <f t="shared" si="10"/>
        <v>0</v>
      </c>
    </row>
    <row r="276" spans="1:11" s="68" customFormat="1" ht="30" customHeight="1" x14ac:dyDescent="0.3">
      <c r="A276" s="76" t="s">
        <v>393</v>
      </c>
      <c r="B276" s="91" t="s">
        <v>1038</v>
      </c>
      <c r="C276" s="77"/>
      <c r="D276" s="77" t="s">
        <v>855</v>
      </c>
      <c r="E276" s="149">
        <v>5400338094729</v>
      </c>
      <c r="F276" s="140">
        <v>2.99</v>
      </c>
      <c r="G276" s="132">
        <v>80</v>
      </c>
      <c r="H276" s="93">
        <v>0.5</v>
      </c>
      <c r="I276" s="94">
        <f t="shared" si="9"/>
        <v>1.4950000000000001</v>
      </c>
      <c r="J276" s="180"/>
      <c r="K276" s="128">
        <f t="shared" si="10"/>
        <v>0</v>
      </c>
    </row>
    <row r="277" spans="1:11" s="68" customFormat="1" ht="30" customHeight="1" x14ac:dyDescent="0.3">
      <c r="A277" s="76" t="s">
        <v>394</v>
      </c>
      <c r="B277" s="91" t="s">
        <v>1038</v>
      </c>
      <c r="C277" s="77"/>
      <c r="D277" s="77" t="s">
        <v>856</v>
      </c>
      <c r="E277" s="149">
        <v>5400338094651</v>
      </c>
      <c r="F277" s="140">
        <v>2.99</v>
      </c>
      <c r="G277" s="132">
        <v>80</v>
      </c>
      <c r="H277" s="93">
        <v>0.5</v>
      </c>
      <c r="I277" s="94">
        <f t="shared" si="9"/>
        <v>1.4950000000000001</v>
      </c>
      <c r="J277" s="180"/>
      <c r="K277" s="128">
        <f t="shared" si="10"/>
        <v>0</v>
      </c>
    </row>
    <row r="278" spans="1:11" s="68" customFormat="1" ht="30" customHeight="1" x14ac:dyDescent="0.3">
      <c r="A278" s="76" t="s">
        <v>395</v>
      </c>
      <c r="B278" s="91" t="s">
        <v>1038</v>
      </c>
      <c r="C278" s="77"/>
      <c r="D278" s="77" t="s">
        <v>857</v>
      </c>
      <c r="E278" s="149">
        <v>5400338094743</v>
      </c>
      <c r="F278" s="140">
        <v>3.99</v>
      </c>
      <c r="G278" s="132">
        <v>50</v>
      </c>
      <c r="H278" s="93">
        <v>0.5</v>
      </c>
      <c r="I278" s="94">
        <f t="shared" si="9"/>
        <v>1.9950000000000001</v>
      </c>
      <c r="J278" s="180"/>
      <c r="K278" s="128">
        <f t="shared" si="10"/>
        <v>0</v>
      </c>
    </row>
    <row r="279" spans="1:11" s="68" customFormat="1" ht="30" customHeight="1" x14ac:dyDescent="0.3">
      <c r="A279" s="76" t="s">
        <v>396</v>
      </c>
      <c r="B279" s="91" t="s">
        <v>1038</v>
      </c>
      <c r="C279" s="77"/>
      <c r="D279" s="77" t="s">
        <v>858</v>
      </c>
      <c r="E279" s="149">
        <v>5400338094637</v>
      </c>
      <c r="F279" s="140">
        <v>3.99</v>
      </c>
      <c r="G279" s="132">
        <v>50</v>
      </c>
      <c r="H279" s="93">
        <v>0.5</v>
      </c>
      <c r="I279" s="94">
        <f t="shared" si="9"/>
        <v>1.9950000000000001</v>
      </c>
      <c r="J279" s="180"/>
      <c r="K279" s="128">
        <f t="shared" si="10"/>
        <v>0</v>
      </c>
    </row>
    <row r="280" spans="1:11" s="68" customFormat="1" ht="30" customHeight="1" x14ac:dyDescent="0.3">
      <c r="A280" s="76" t="s">
        <v>384</v>
      </c>
      <c r="B280" s="91" t="s">
        <v>1038</v>
      </c>
      <c r="C280" s="77"/>
      <c r="D280" s="77" t="s">
        <v>859</v>
      </c>
      <c r="E280" s="149">
        <v>5400338094736</v>
      </c>
      <c r="F280" s="140">
        <v>4.99</v>
      </c>
      <c r="G280" s="132">
        <v>50</v>
      </c>
      <c r="H280" s="93">
        <v>0.5</v>
      </c>
      <c r="I280" s="94">
        <f t="shared" si="9"/>
        <v>2.4950000000000001</v>
      </c>
      <c r="J280" s="180"/>
      <c r="K280" s="128">
        <f t="shared" si="10"/>
        <v>0</v>
      </c>
    </row>
    <row r="281" spans="1:11" s="68" customFormat="1" ht="30" customHeight="1" x14ac:dyDescent="0.3">
      <c r="A281" s="76" t="s">
        <v>385</v>
      </c>
      <c r="B281" s="91" t="s">
        <v>1038</v>
      </c>
      <c r="C281" s="77"/>
      <c r="D281" s="77" t="s">
        <v>860</v>
      </c>
      <c r="E281" s="149">
        <v>5400338094644</v>
      </c>
      <c r="F281" s="140">
        <v>4.99</v>
      </c>
      <c r="G281" s="132">
        <v>50</v>
      </c>
      <c r="H281" s="93">
        <v>0.5</v>
      </c>
      <c r="I281" s="94">
        <f t="shared" si="9"/>
        <v>2.4950000000000001</v>
      </c>
      <c r="J281" s="180"/>
      <c r="K281" s="128">
        <f t="shared" si="10"/>
        <v>0</v>
      </c>
    </row>
    <row r="282" spans="1:11" s="68" customFormat="1" ht="30" customHeight="1" x14ac:dyDescent="0.3">
      <c r="A282" s="76" t="s">
        <v>405</v>
      </c>
      <c r="B282" s="91" t="s">
        <v>1038</v>
      </c>
      <c r="C282" s="77"/>
      <c r="D282" s="77" t="s">
        <v>861</v>
      </c>
      <c r="E282" s="149">
        <v>5400338094545</v>
      </c>
      <c r="F282" s="140">
        <v>4.99</v>
      </c>
      <c r="G282" s="132">
        <v>50</v>
      </c>
      <c r="H282" s="93">
        <v>0.5</v>
      </c>
      <c r="I282" s="94">
        <f t="shared" si="9"/>
        <v>2.4950000000000001</v>
      </c>
      <c r="J282" s="180"/>
      <c r="K282" s="128">
        <f t="shared" si="10"/>
        <v>0</v>
      </c>
    </row>
    <row r="283" spans="1:11" s="68" customFormat="1" ht="30" customHeight="1" x14ac:dyDescent="0.3">
      <c r="A283" s="76" t="s">
        <v>407</v>
      </c>
      <c r="B283" s="91" t="s">
        <v>1038</v>
      </c>
      <c r="C283" s="77"/>
      <c r="D283" s="77" t="s">
        <v>862</v>
      </c>
      <c r="E283" s="149">
        <v>5400338094835</v>
      </c>
      <c r="F283" s="140">
        <v>4.99</v>
      </c>
      <c r="G283" s="132">
        <v>35</v>
      </c>
      <c r="H283" s="93">
        <v>0.5</v>
      </c>
      <c r="I283" s="94">
        <f t="shared" si="9"/>
        <v>2.4950000000000001</v>
      </c>
      <c r="J283" s="180"/>
      <c r="K283" s="128">
        <f t="shared" si="10"/>
        <v>0</v>
      </c>
    </row>
    <row r="284" spans="1:11" s="68" customFormat="1" ht="30" customHeight="1" x14ac:dyDescent="0.3">
      <c r="A284" s="76" t="s">
        <v>408</v>
      </c>
      <c r="B284" s="91" t="s">
        <v>1038</v>
      </c>
      <c r="C284" s="77"/>
      <c r="D284" s="77" t="s">
        <v>863</v>
      </c>
      <c r="E284" s="149">
        <v>5400338094842</v>
      </c>
      <c r="F284" s="140">
        <v>4.99</v>
      </c>
      <c r="G284" s="132">
        <v>35</v>
      </c>
      <c r="H284" s="93">
        <v>0.5</v>
      </c>
      <c r="I284" s="94">
        <f t="shared" si="9"/>
        <v>2.4950000000000001</v>
      </c>
      <c r="J284" s="180"/>
      <c r="K284" s="128">
        <f t="shared" si="10"/>
        <v>0</v>
      </c>
    </row>
    <row r="285" spans="1:11" s="68" customFormat="1" ht="30" customHeight="1" x14ac:dyDescent="0.3">
      <c r="A285" s="76" t="s">
        <v>406</v>
      </c>
      <c r="B285" s="91" t="s">
        <v>1038</v>
      </c>
      <c r="C285" s="77"/>
      <c r="D285" s="77" t="s">
        <v>864</v>
      </c>
      <c r="E285" s="149">
        <v>5400338094828</v>
      </c>
      <c r="F285" s="140">
        <v>5.25</v>
      </c>
      <c r="G285" s="132">
        <v>40</v>
      </c>
      <c r="H285" s="93">
        <v>0.5</v>
      </c>
      <c r="I285" s="94">
        <f t="shared" si="9"/>
        <v>2.625</v>
      </c>
      <c r="J285" s="180"/>
      <c r="K285" s="128">
        <f t="shared" si="10"/>
        <v>0</v>
      </c>
    </row>
    <row r="286" spans="1:11" s="68" customFormat="1" ht="30" customHeight="1" x14ac:dyDescent="0.3">
      <c r="A286" s="76" t="s">
        <v>381</v>
      </c>
      <c r="B286" s="91" t="s">
        <v>1038</v>
      </c>
      <c r="C286" s="77"/>
      <c r="D286" s="77" t="s">
        <v>865</v>
      </c>
      <c r="E286" s="149">
        <v>5400338094521</v>
      </c>
      <c r="F286" s="140">
        <v>5.99</v>
      </c>
      <c r="G286" s="132">
        <v>50</v>
      </c>
      <c r="H286" s="93">
        <v>0.5</v>
      </c>
      <c r="I286" s="94">
        <f t="shared" si="9"/>
        <v>2.9950000000000001</v>
      </c>
      <c r="J286" s="180"/>
      <c r="K286" s="128">
        <f t="shared" si="10"/>
        <v>0</v>
      </c>
    </row>
    <row r="287" spans="1:11" s="68" customFormat="1" ht="30" customHeight="1" x14ac:dyDescent="0.3">
      <c r="A287" s="76" t="s">
        <v>409</v>
      </c>
      <c r="B287" s="91" t="s">
        <v>1038</v>
      </c>
      <c r="C287" s="77"/>
      <c r="D287" s="77" t="s">
        <v>866</v>
      </c>
      <c r="E287" s="149">
        <v>5400338094798</v>
      </c>
      <c r="F287" s="140">
        <v>5.99</v>
      </c>
      <c r="G287" s="132">
        <v>20</v>
      </c>
      <c r="H287" s="93">
        <v>0.5</v>
      </c>
      <c r="I287" s="94">
        <f t="shared" si="9"/>
        <v>2.9950000000000001</v>
      </c>
      <c r="J287" s="180"/>
      <c r="K287" s="128">
        <f t="shared" si="10"/>
        <v>0</v>
      </c>
    </row>
    <row r="288" spans="1:11" s="68" customFormat="1" ht="30" customHeight="1" x14ac:dyDescent="0.3">
      <c r="A288" s="76" t="s">
        <v>387</v>
      </c>
      <c r="B288" s="91" t="s">
        <v>1038</v>
      </c>
      <c r="C288" s="77"/>
      <c r="D288" s="77" t="s">
        <v>867</v>
      </c>
      <c r="E288" s="149">
        <v>5400338094620</v>
      </c>
      <c r="F288" s="140">
        <v>6.49</v>
      </c>
      <c r="G288" s="132">
        <v>40</v>
      </c>
      <c r="H288" s="93">
        <v>0.5</v>
      </c>
      <c r="I288" s="94">
        <f t="shared" si="9"/>
        <v>3.2450000000000001</v>
      </c>
      <c r="J288" s="180"/>
      <c r="K288" s="128">
        <f t="shared" si="10"/>
        <v>0</v>
      </c>
    </row>
    <row r="289" spans="1:11" s="68" customFormat="1" ht="30" customHeight="1" x14ac:dyDescent="0.3">
      <c r="A289" s="76" t="s">
        <v>386</v>
      </c>
      <c r="B289" s="91" t="s">
        <v>1038</v>
      </c>
      <c r="C289" s="77"/>
      <c r="D289" s="77" t="s">
        <v>868</v>
      </c>
      <c r="E289" s="149">
        <v>5400338094750</v>
      </c>
      <c r="F289" s="140">
        <v>6.99</v>
      </c>
      <c r="G289" s="132">
        <v>40</v>
      </c>
      <c r="H289" s="93">
        <v>0.5</v>
      </c>
      <c r="I289" s="94">
        <f t="shared" si="9"/>
        <v>3.4950000000000001</v>
      </c>
      <c r="J289" s="180"/>
      <c r="K289" s="128">
        <f t="shared" si="10"/>
        <v>0</v>
      </c>
    </row>
    <row r="290" spans="1:11" s="68" customFormat="1" ht="30" customHeight="1" x14ac:dyDescent="0.3">
      <c r="A290" s="76" t="s">
        <v>402</v>
      </c>
      <c r="B290" s="91" t="s">
        <v>1038</v>
      </c>
      <c r="C290" s="77"/>
      <c r="D290" s="77" t="s">
        <v>403</v>
      </c>
      <c r="E290" s="149">
        <v>5400338094804</v>
      </c>
      <c r="F290" s="140">
        <v>7.99</v>
      </c>
      <c r="G290" s="132">
        <v>60</v>
      </c>
      <c r="H290" s="93">
        <v>0.5</v>
      </c>
      <c r="I290" s="94">
        <f t="shared" si="9"/>
        <v>3.9950000000000001</v>
      </c>
      <c r="J290" s="180"/>
      <c r="K290" s="128">
        <f t="shared" si="10"/>
        <v>0</v>
      </c>
    </row>
    <row r="291" spans="1:11" s="68" customFormat="1" ht="30" customHeight="1" x14ac:dyDescent="0.3">
      <c r="A291" s="76" t="s">
        <v>410</v>
      </c>
      <c r="B291" s="91" t="s">
        <v>1038</v>
      </c>
      <c r="C291" s="77"/>
      <c r="D291" s="77" t="s">
        <v>411</v>
      </c>
      <c r="E291" s="149">
        <v>5400338094811</v>
      </c>
      <c r="F291" s="140">
        <v>7.99</v>
      </c>
      <c r="G291" s="132">
        <v>60</v>
      </c>
      <c r="H291" s="93">
        <v>0.5</v>
      </c>
      <c r="I291" s="94">
        <f t="shared" si="9"/>
        <v>3.9950000000000001</v>
      </c>
      <c r="J291" s="180"/>
      <c r="K291" s="128">
        <f t="shared" si="10"/>
        <v>0</v>
      </c>
    </row>
    <row r="292" spans="1:11" s="68" customFormat="1" ht="30" customHeight="1" x14ac:dyDescent="0.3">
      <c r="A292" s="76" t="s">
        <v>414</v>
      </c>
      <c r="B292" s="91" t="s">
        <v>1038</v>
      </c>
      <c r="C292" s="77"/>
      <c r="D292" s="77" t="s">
        <v>869</v>
      </c>
      <c r="E292" s="149">
        <v>5400338094613</v>
      </c>
      <c r="F292" s="140">
        <v>7.99</v>
      </c>
      <c r="G292" s="132">
        <v>30</v>
      </c>
      <c r="H292" s="93">
        <v>0.5</v>
      </c>
      <c r="I292" s="94">
        <f t="shared" si="9"/>
        <v>3.9950000000000001</v>
      </c>
      <c r="J292" s="180"/>
      <c r="K292" s="128">
        <f t="shared" si="10"/>
        <v>0</v>
      </c>
    </row>
    <row r="293" spans="1:11" s="68" customFormat="1" ht="30" customHeight="1" x14ac:dyDescent="0.3">
      <c r="A293" s="76" t="s">
        <v>415</v>
      </c>
      <c r="B293" s="91" t="s">
        <v>1038</v>
      </c>
      <c r="C293" s="77"/>
      <c r="D293" s="77" t="s">
        <v>870</v>
      </c>
      <c r="E293" s="149">
        <v>5400338094767</v>
      </c>
      <c r="F293" s="140">
        <v>7.99</v>
      </c>
      <c r="G293" s="132">
        <v>30</v>
      </c>
      <c r="H293" s="93">
        <v>0.5</v>
      </c>
      <c r="I293" s="94">
        <f t="shared" si="9"/>
        <v>3.9950000000000001</v>
      </c>
      <c r="J293" s="180"/>
      <c r="K293" s="128">
        <f t="shared" si="10"/>
        <v>0</v>
      </c>
    </row>
    <row r="294" spans="1:11" s="68" customFormat="1" ht="30" customHeight="1" x14ac:dyDescent="0.3">
      <c r="A294" s="76" t="s">
        <v>382</v>
      </c>
      <c r="B294" s="91" t="s">
        <v>1038</v>
      </c>
      <c r="C294" s="77"/>
      <c r="D294" s="77" t="s">
        <v>383</v>
      </c>
      <c r="E294" s="149">
        <v>5400338094859</v>
      </c>
      <c r="F294" s="140">
        <v>8.99</v>
      </c>
      <c r="G294" s="132">
        <v>15</v>
      </c>
      <c r="H294" s="93">
        <v>0.5</v>
      </c>
      <c r="I294" s="94">
        <f t="shared" si="9"/>
        <v>4.4950000000000001</v>
      </c>
      <c r="J294" s="180"/>
      <c r="K294" s="128">
        <f t="shared" si="10"/>
        <v>0</v>
      </c>
    </row>
    <row r="295" spans="1:11" s="68" customFormat="1" ht="30" customHeight="1" x14ac:dyDescent="0.3">
      <c r="A295" s="76" t="s">
        <v>397</v>
      </c>
      <c r="B295" s="91" t="s">
        <v>1038</v>
      </c>
      <c r="C295" s="77"/>
      <c r="D295" s="77" t="s">
        <v>871</v>
      </c>
      <c r="E295" s="149">
        <v>5400338094552</v>
      </c>
      <c r="F295" s="140">
        <v>11.99</v>
      </c>
      <c r="G295" s="132">
        <v>20</v>
      </c>
      <c r="H295" s="93">
        <v>0.5</v>
      </c>
      <c r="I295" s="94">
        <f t="shared" si="9"/>
        <v>5.9950000000000001</v>
      </c>
      <c r="J295" s="180"/>
      <c r="K295" s="128">
        <f t="shared" si="10"/>
        <v>0</v>
      </c>
    </row>
    <row r="296" spans="1:11" s="68" customFormat="1" ht="30" customHeight="1" x14ac:dyDescent="0.3">
      <c r="A296" s="76" t="s">
        <v>412</v>
      </c>
      <c r="B296" s="91" t="s">
        <v>1038</v>
      </c>
      <c r="C296" s="77"/>
      <c r="D296" s="77" t="s">
        <v>872</v>
      </c>
      <c r="E296" s="149">
        <v>5400338094538</v>
      </c>
      <c r="F296" s="140">
        <v>11.99</v>
      </c>
      <c r="G296" s="132">
        <v>24</v>
      </c>
      <c r="H296" s="93">
        <v>0.5</v>
      </c>
      <c r="I296" s="94">
        <f t="shared" si="9"/>
        <v>5.9950000000000001</v>
      </c>
      <c r="J296" s="180"/>
      <c r="K296" s="128">
        <f t="shared" si="10"/>
        <v>0</v>
      </c>
    </row>
    <row r="297" spans="1:11" s="68" customFormat="1" ht="30" customHeight="1" x14ac:dyDescent="0.3">
      <c r="A297" s="76" t="s">
        <v>413</v>
      </c>
      <c r="B297" s="91" t="s">
        <v>1038</v>
      </c>
      <c r="C297" s="77"/>
      <c r="D297" s="77" t="s">
        <v>873</v>
      </c>
      <c r="E297" s="149">
        <v>5400338094569</v>
      </c>
      <c r="F297" s="140">
        <v>11.99</v>
      </c>
      <c r="G297" s="132">
        <v>24</v>
      </c>
      <c r="H297" s="93">
        <v>0.5</v>
      </c>
      <c r="I297" s="94">
        <f t="shared" si="9"/>
        <v>5.9950000000000001</v>
      </c>
      <c r="J297" s="180"/>
      <c r="K297" s="128">
        <f t="shared" si="10"/>
        <v>0</v>
      </c>
    </row>
    <row r="298" spans="1:11" s="68" customFormat="1" ht="30" customHeight="1" x14ac:dyDescent="0.3">
      <c r="A298" s="76" t="s">
        <v>388</v>
      </c>
      <c r="B298" s="91" t="s">
        <v>1038</v>
      </c>
      <c r="C298" s="77"/>
      <c r="D298" s="77" t="s">
        <v>874</v>
      </c>
      <c r="E298" s="149">
        <v>5400338094774</v>
      </c>
      <c r="F298" s="140">
        <v>12.99</v>
      </c>
      <c r="G298" s="132">
        <v>20</v>
      </c>
      <c r="H298" s="93">
        <v>0.5</v>
      </c>
      <c r="I298" s="94">
        <f t="shared" si="9"/>
        <v>6.4950000000000001</v>
      </c>
      <c r="J298" s="180"/>
      <c r="K298" s="128">
        <f t="shared" si="10"/>
        <v>0</v>
      </c>
    </row>
    <row r="299" spans="1:11" s="68" customFormat="1" ht="30" customHeight="1" x14ac:dyDescent="0.3">
      <c r="A299" s="76" t="s">
        <v>389</v>
      </c>
      <c r="B299" s="91" t="s">
        <v>1038</v>
      </c>
      <c r="C299" s="77"/>
      <c r="D299" s="77" t="s">
        <v>875</v>
      </c>
      <c r="E299" s="149">
        <v>5400338094606</v>
      </c>
      <c r="F299" s="140">
        <v>12.99</v>
      </c>
      <c r="G299" s="132">
        <v>20</v>
      </c>
      <c r="H299" s="93">
        <v>0.5</v>
      </c>
      <c r="I299" s="94">
        <f t="shared" si="9"/>
        <v>6.4950000000000001</v>
      </c>
      <c r="J299" s="180"/>
      <c r="K299" s="128">
        <f t="shared" si="10"/>
        <v>0</v>
      </c>
    </row>
    <row r="300" spans="1:11" s="68" customFormat="1" ht="30" customHeight="1" x14ac:dyDescent="0.3">
      <c r="A300" s="76" t="s">
        <v>416</v>
      </c>
      <c r="B300" s="91" t="s">
        <v>1038</v>
      </c>
      <c r="C300" s="77"/>
      <c r="D300" s="77" t="s">
        <v>876</v>
      </c>
      <c r="E300" s="149">
        <v>5400338094590</v>
      </c>
      <c r="F300" s="140">
        <v>15.99</v>
      </c>
      <c r="G300" s="132">
        <v>20</v>
      </c>
      <c r="H300" s="93">
        <v>0.5</v>
      </c>
      <c r="I300" s="94">
        <f t="shared" si="9"/>
        <v>7.9950000000000001</v>
      </c>
      <c r="J300" s="180"/>
      <c r="K300" s="128">
        <f t="shared" si="10"/>
        <v>0</v>
      </c>
    </row>
    <row r="301" spans="1:11" s="68" customFormat="1" ht="30" customHeight="1" x14ac:dyDescent="0.3">
      <c r="A301" s="76" t="s">
        <v>417</v>
      </c>
      <c r="B301" s="91" t="s">
        <v>1038</v>
      </c>
      <c r="C301" s="77"/>
      <c r="D301" s="77" t="s">
        <v>877</v>
      </c>
      <c r="E301" s="149">
        <v>5400338094699</v>
      </c>
      <c r="F301" s="140">
        <v>15.99</v>
      </c>
      <c r="G301" s="132">
        <v>20</v>
      </c>
      <c r="H301" s="93">
        <v>0.5</v>
      </c>
      <c r="I301" s="94">
        <f t="shared" si="9"/>
        <v>7.9950000000000001</v>
      </c>
      <c r="J301" s="180"/>
      <c r="K301" s="128">
        <f t="shared" si="10"/>
        <v>0</v>
      </c>
    </row>
    <row r="302" spans="1:11" s="68" customFormat="1" ht="30" customHeight="1" x14ac:dyDescent="0.3">
      <c r="A302" s="76" t="s">
        <v>390</v>
      </c>
      <c r="B302" s="91" t="s">
        <v>1038</v>
      </c>
      <c r="C302" s="77"/>
      <c r="D302" s="77" t="s">
        <v>878</v>
      </c>
      <c r="E302" s="149">
        <v>5400338094583</v>
      </c>
      <c r="F302" s="140">
        <v>27.99</v>
      </c>
      <c r="G302" s="132">
        <v>10</v>
      </c>
      <c r="H302" s="93">
        <v>0.5</v>
      </c>
      <c r="I302" s="94">
        <f t="shared" si="9"/>
        <v>13.994999999999999</v>
      </c>
      <c r="J302" s="180"/>
      <c r="K302" s="128">
        <f t="shared" si="10"/>
        <v>0</v>
      </c>
    </row>
    <row r="303" spans="1:11" s="68" customFormat="1" ht="30" customHeight="1" thickBot="1" x14ac:dyDescent="0.35">
      <c r="A303" s="97" t="s">
        <v>404</v>
      </c>
      <c r="B303" s="136" t="s">
        <v>1038</v>
      </c>
      <c r="C303" s="98"/>
      <c r="D303" s="98" t="s">
        <v>879</v>
      </c>
      <c r="E303" s="150">
        <v>5400338094781</v>
      </c>
      <c r="F303" s="143">
        <v>27.99</v>
      </c>
      <c r="G303" s="142">
        <v>10</v>
      </c>
      <c r="H303" s="101">
        <v>0.5</v>
      </c>
      <c r="I303" s="102">
        <f t="shared" si="9"/>
        <v>13.994999999999999</v>
      </c>
      <c r="J303" s="180"/>
      <c r="K303" s="128">
        <f t="shared" si="10"/>
        <v>0</v>
      </c>
    </row>
    <row r="304" spans="1:11" ht="30" customHeight="1" thickBot="1" x14ac:dyDescent="0.35">
      <c r="A304" s="164" t="s">
        <v>880</v>
      </c>
      <c r="B304" s="165"/>
      <c r="C304" s="118"/>
      <c r="D304" s="118"/>
      <c r="E304" s="153"/>
      <c r="F304" s="164" t="s">
        <v>880</v>
      </c>
      <c r="G304" s="118"/>
      <c r="H304" s="118"/>
      <c r="I304" s="118"/>
      <c r="J304" s="184"/>
      <c r="K304" s="119"/>
    </row>
    <row r="305" spans="1:11" s="68" customFormat="1" ht="30" customHeight="1" x14ac:dyDescent="0.3">
      <c r="A305" s="86" t="s">
        <v>603</v>
      </c>
      <c r="B305" s="91" t="s">
        <v>1038</v>
      </c>
      <c r="C305" s="87"/>
      <c r="D305" s="87" t="s">
        <v>604</v>
      </c>
      <c r="E305" s="148">
        <v>5400338096242</v>
      </c>
      <c r="F305" s="139">
        <v>1.99</v>
      </c>
      <c r="G305" s="142">
        <v>50</v>
      </c>
      <c r="H305" s="104">
        <v>0.5</v>
      </c>
      <c r="I305" s="105">
        <f t="shared" si="9"/>
        <v>0.995</v>
      </c>
      <c r="J305" s="182"/>
      <c r="K305" s="137">
        <f t="shared" ref="K305:K368" si="11">I305*J305</f>
        <v>0</v>
      </c>
    </row>
    <row r="306" spans="1:11" s="68" customFormat="1" ht="30" customHeight="1" x14ac:dyDescent="0.3">
      <c r="A306" s="76" t="s">
        <v>608</v>
      </c>
      <c r="B306" s="91" t="s">
        <v>1038</v>
      </c>
      <c r="C306" s="77"/>
      <c r="D306" s="77" t="s">
        <v>609</v>
      </c>
      <c r="E306" s="149">
        <v>5400338096266</v>
      </c>
      <c r="F306" s="141">
        <v>1.99</v>
      </c>
      <c r="G306" s="132">
        <v>80</v>
      </c>
      <c r="H306" s="93">
        <v>0.5</v>
      </c>
      <c r="I306" s="94">
        <f t="shared" si="9"/>
        <v>0.995</v>
      </c>
      <c r="J306" s="180"/>
      <c r="K306" s="128">
        <f t="shared" si="11"/>
        <v>0</v>
      </c>
    </row>
    <row r="307" spans="1:11" s="68" customFormat="1" ht="30" customHeight="1" x14ac:dyDescent="0.3">
      <c r="A307" s="76" t="s">
        <v>615</v>
      </c>
      <c r="B307" s="91" t="s">
        <v>1038</v>
      </c>
      <c r="C307" s="77"/>
      <c r="D307" s="77" t="s">
        <v>881</v>
      </c>
      <c r="E307" s="149">
        <v>5400338096303</v>
      </c>
      <c r="F307" s="141">
        <v>1.99</v>
      </c>
      <c r="G307" s="132">
        <v>42</v>
      </c>
      <c r="H307" s="93">
        <v>0.5</v>
      </c>
      <c r="I307" s="94">
        <f t="shared" si="9"/>
        <v>0.995</v>
      </c>
      <c r="J307" s="180"/>
      <c r="K307" s="128">
        <f t="shared" si="11"/>
        <v>0</v>
      </c>
    </row>
    <row r="308" spans="1:11" s="68" customFormat="1" ht="30" customHeight="1" x14ac:dyDescent="0.3">
      <c r="A308" s="76" t="s">
        <v>616</v>
      </c>
      <c r="B308" s="91" t="s">
        <v>1038</v>
      </c>
      <c r="C308" s="77"/>
      <c r="D308" s="77" t="s">
        <v>617</v>
      </c>
      <c r="E308" s="149">
        <v>5400338096310</v>
      </c>
      <c r="F308" s="141">
        <v>1.99</v>
      </c>
      <c r="G308" s="132">
        <v>30</v>
      </c>
      <c r="H308" s="93">
        <v>0.5</v>
      </c>
      <c r="I308" s="94">
        <f t="shared" si="9"/>
        <v>0.995</v>
      </c>
      <c r="J308" s="180"/>
      <c r="K308" s="128">
        <f t="shared" si="11"/>
        <v>0</v>
      </c>
    </row>
    <row r="309" spans="1:11" s="68" customFormat="1" ht="30" customHeight="1" x14ac:dyDescent="0.3">
      <c r="A309" s="76" t="s">
        <v>624</v>
      </c>
      <c r="B309" s="91" t="s">
        <v>1038</v>
      </c>
      <c r="C309" s="77"/>
      <c r="D309" s="77" t="s">
        <v>882</v>
      </c>
      <c r="E309" s="149">
        <v>5400338096365</v>
      </c>
      <c r="F309" s="141">
        <v>1.99</v>
      </c>
      <c r="G309" s="132">
        <v>32</v>
      </c>
      <c r="H309" s="93">
        <v>0.5</v>
      </c>
      <c r="I309" s="94">
        <f t="shared" si="9"/>
        <v>0.995</v>
      </c>
      <c r="J309" s="180"/>
      <c r="K309" s="128">
        <f t="shared" si="11"/>
        <v>0</v>
      </c>
    </row>
    <row r="310" spans="1:11" s="68" customFormat="1" ht="30" customHeight="1" x14ac:dyDescent="0.3">
      <c r="A310" s="76" t="s">
        <v>625</v>
      </c>
      <c r="B310" s="91" t="s">
        <v>1038</v>
      </c>
      <c r="C310" s="77"/>
      <c r="D310" s="77" t="s">
        <v>626</v>
      </c>
      <c r="E310" s="149">
        <v>5400338096778</v>
      </c>
      <c r="F310" s="141">
        <v>1.99</v>
      </c>
      <c r="G310" s="132">
        <v>27</v>
      </c>
      <c r="H310" s="93">
        <v>0.5</v>
      </c>
      <c r="I310" s="94">
        <f t="shared" si="9"/>
        <v>0.995</v>
      </c>
      <c r="J310" s="180"/>
      <c r="K310" s="128">
        <f t="shared" si="11"/>
        <v>0</v>
      </c>
    </row>
    <row r="311" spans="1:11" s="68" customFormat="1" ht="30" customHeight="1" x14ac:dyDescent="0.3">
      <c r="A311" s="76" t="s">
        <v>631</v>
      </c>
      <c r="B311" s="91" t="s">
        <v>1038</v>
      </c>
      <c r="C311" s="77"/>
      <c r="D311" s="77" t="s">
        <v>883</v>
      </c>
      <c r="E311" s="149">
        <v>5400338096426</v>
      </c>
      <c r="F311" s="141">
        <v>1.99</v>
      </c>
      <c r="G311" s="132">
        <v>35</v>
      </c>
      <c r="H311" s="93">
        <v>0.5</v>
      </c>
      <c r="I311" s="94">
        <f t="shared" si="9"/>
        <v>0.995</v>
      </c>
      <c r="J311" s="180"/>
      <c r="K311" s="128">
        <f t="shared" si="11"/>
        <v>0</v>
      </c>
    </row>
    <row r="312" spans="1:11" s="68" customFormat="1" ht="30" customHeight="1" x14ac:dyDescent="0.3">
      <c r="A312" s="76" t="s">
        <v>638</v>
      </c>
      <c r="B312" s="91" t="s">
        <v>1038</v>
      </c>
      <c r="C312" s="77"/>
      <c r="D312" s="77" t="s">
        <v>639</v>
      </c>
      <c r="E312" s="149">
        <v>5400338096457</v>
      </c>
      <c r="F312" s="141">
        <v>1.99</v>
      </c>
      <c r="G312" s="132">
        <v>35</v>
      </c>
      <c r="H312" s="93">
        <v>0.5</v>
      </c>
      <c r="I312" s="94">
        <f t="shared" si="9"/>
        <v>0.995</v>
      </c>
      <c r="J312" s="180"/>
      <c r="K312" s="128">
        <f t="shared" si="11"/>
        <v>0</v>
      </c>
    </row>
    <row r="313" spans="1:11" s="68" customFormat="1" ht="30" customHeight="1" x14ac:dyDescent="0.3">
      <c r="A313" s="76" t="s">
        <v>694</v>
      </c>
      <c r="B313" s="91" t="s">
        <v>1038</v>
      </c>
      <c r="C313" s="77"/>
      <c r="D313" s="77" t="s">
        <v>884</v>
      </c>
      <c r="E313" s="149">
        <v>5400338096389</v>
      </c>
      <c r="F313" s="141">
        <v>1.99</v>
      </c>
      <c r="G313" s="132">
        <v>50</v>
      </c>
      <c r="H313" s="93">
        <v>0.5</v>
      </c>
      <c r="I313" s="94">
        <f t="shared" si="9"/>
        <v>0.995</v>
      </c>
      <c r="J313" s="180"/>
      <c r="K313" s="128">
        <f t="shared" si="11"/>
        <v>0</v>
      </c>
    </row>
    <row r="314" spans="1:11" s="68" customFormat="1" ht="30" customHeight="1" x14ac:dyDescent="0.3">
      <c r="A314" s="76" t="s">
        <v>717</v>
      </c>
      <c r="B314" s="91" t="s">
        <v>1038</v>
      </c>
      <c r="C314" s="77"/>
      <c r="D314" s="77" t="s">
        <v>718</v>
      </c>
      <c r="E314" s="149">
        <v>5400338096129</v>
      </c>
      <c r="F314" s="141">
        <v>1.99</v>
      </c>
      <c r="G314" s="132">
        <v>39</v>
      </c>
      <c r="H314" s="93">
        <v>0.5</v>
      </c>
      <c r="I314" s="94">
        <f t="shared" si="9"/>
        <v>0.995</v>
      </c>
      <c r="J314" s="180"/>
      <c r="K314" s="128">
        <f t="shared" si="11"/>
        <v>0</v>
      </c>
    </row>
    <row r="315" spans="1:11" s="68" customFormat="1" ht="30" customHeight="1" x14ac:dyDescent="0.3">
      <c r="A315" s="76" t="s">
        <v>727</v>
      </c>
      <c r="B315" s="91" t="s">
        <v>1038</v>
      </c>
      <c r="C315" s="77"/>
      <c r="D315" s="77" t="s">
        <v>728</v>
      </c>
      <c r="E315" s="149">
        <v>5400338097416</v>
      </c>
      <c r="F315" s="141">
        <v>1.99</v>
      </c>
      <c r="G315" s="132">
        <v>80</v>
      </c>
      <c r="H315" s="93">
        <v>0.5</v>
      </c>
      <c r="I315" s="94">
        <f t="shared" si="9"/>
        <v>0.995</v>
      </c>
      <c r="J315" s="180"/>
      <c r="K315" s="128">
        <f t="shared" si="11"/>
        <v>0</v>
      </c>
    </row>
    <row r="316" spans="1:11" s="68" customFormat="1" ht="30" customHeight="1" x14ac:dyDescent="0.3">
      <c r="A316" s="76" t="s">
        <v>613</v>
      </c>
      <c r="B316" s="91" t="s">
        <v>1038</v>
      </c>
      <c r="C316" s="77"/>
      <c r="D316" s="77" t="s">
        <v>614</v>
      </c>
      <c r="E316" s="149">
        <v>5400338096297</v>
      </c>
      <c r="F316" s="141">
        <v>2.99</v>
      </c>
      <c r="G316" s="132">
        <v>48</v>
      </c>
      <c r="H316" s="93">
        <v>0.5</v>
      </c>
      <c r="I316" s="94">
        <f t="shared" si="9"/>
        <v>1.4950000000000001</v>
      </c>
      <c r="J316" s="180"/>
      <c r="K316" s="128">
        <f t="shared" si="11"/>
        <v>0</v>
      </c>
    </row>
    <row r="317" spans="1:11" s="68" customFormat="1" ht="30" customHeight="1" x14ac:dyDescent="0.3">
      <c r="A317" s="76" t="s">
        <v>618</v>
      </c>
      <c r="B317" s="91" t="s">
        <v>1038</v>
      </c>
      <c r="C317" s="77"/>
      <c r="D317" s="77" t="s">
        <v>619</v>
      </c>
      <c r="E317" s="149">
        <v>5400338096327</v>
      </c>
      <c r="F317" s="141">
        <v>2.99</v>
      </c>
      <c r="G317" s="132">
        <v>35</v>
      </c>
      <c r="H317" s="93">
        <v>0.5</v>
      </c>
      <c r="I317" s="94">
        <f t="shared" si="9"/>
        <v>1.4950000000000001</v>
      </c>
      <c r="J317" s="180"/>
      <c r="K317" s="128">
        <f t="shared" si="11"/>
        <v>0</v>
      </c>
    </row>
    <row r="318" spans="1:11" s="68" customFormat="1" ht="30" customHeight="1" x14ac:dyDescent="0.3">
      <c r="A318" s="76" t="s">
        <v>622</v>
      </c>
      <c r="B318" s="91" t="s">
        <v>1038</v>
      </c>
      <c r="C318" s="77"/>
      <c r="D318" s="77" t="s">
        <v>885</v>
      </c>
      <c r="E318" s="149">
        <v>5400338096341</v>
      </c>
      <c r="F318" s="141">
        <v>1.99</v>
      </c>
      <c r="G318" s="132">
        <v>34</v>
      </c>
      <c r="H318" s="93">
        <v>0.5</v>
      </c>
      <c r="I318" s="94">
        <f t="shared" si="9"/>
        <v>0.995</v>
      </c>
      <c r="J318" s="180"/>
      <c r="K318" s="128">
        <f t="shared" si="11"/>
        <v>0</v>
      </c>
    </row>
    <row r="319" spans="1:11" s="68" customFormat="1" ht="30" customHeight="1" x14ac:dyDescent="0.3">
      <c r="A319" s="76" t="s">
        <v>627</v>
      </c>
      <c r="B319" s="91" t="s">
        <v>1038</v>
      </c>
      <c r="C319" s="77"/>
      <c r="D319" s="77" t="s">
        <v>628</v>
      </c>
      <c r="E319" s="149">
        <v>5400338096372</v>
      </c>
      <c r="F319" s="141">
        <v>2.99</v>
      </c>
      <c r="G319" s="132">
        <v>36</v>
      </c>
      <c r="H319" s="93">
        <v>0.5</v>
      </c>
      <c r="I319" s="94">
        <f t="shared" si="9"/>
        <v>1.4950000000000001</v>
      </c>
      <c r="J319" s="180"/>
      <c r="K319" s="128">
        <f t="shared" si="11"/>
        <v>0</v>
      </c>
    </row>
    <row r="320" spans="1:11" s="68" customFormat="1" ht="30" customHeight="1" x14ac:dyDescent="0.3">
      <c r="A320" s="76" t="s">
        <v>665</v>
      </c>
      <c r="B320" s="91" t="s">
        <v>1038</v>
      </c>
      <c r="C320" s="77"/>
      <c r="D320" s="77" t="s">
        <v>666</v>
      </c>
      <c r="E320" s="149">
        <v>5400338096556</v>
      </c>
      <c r="F320" s="141">
        <v>2.99</v>
      </c>
      <c r="G320" s="132">
        <v>23</v>
      </c>
      <c r="H320" s="93">
        <v>0.5</v>
      </c>
      <c r="I320" s="94">
        <f t="shared" si="9"/>
        <v>1.4950000000000001</v>
      </c>
      <c r="J320" s="180"/>
      <c r="K320" s="128">
        <f t="shared" si="11"/>
        <v>0</v>
      </c>
    </row>
    <row r="321" spans="1:11" s="68" customFormat="1" ht="30" customHeight="1" x14ac:dyDescent="0.3">
      <c r="A321" s="76" t="s">
        <v>667</v>
      </c>
      <c r="B321" s="91" t="s">
        <v>1038</v>
      </c>
      <c r="C321" s="77"/>
      <c r="D321" s="77" t="s">
        <v>668</v>
      </c>
      <c r="E321" s="149">
        <v>5400338096563</v>
      </c>
      <c r="F321" s="141">
        <v>2.99</v>
      </c>
      <c r="G321" s="132">
        <v>33</v>
      </c>
      <c r="H321" s="93">
        <v>0.5</v>
      </c>
      <c r="I321" s="94">
        <f t="shared" si="9"/>
        <v>1.4950000000000001</v>
      </c>
      <c r="J321" s="180"/>
      <c r="K321" s="128">
        <f t="shared" si="11"/>
        <v>0</v>
      </c>
    </row>
    <row r="322" spans="1:11" s="68" customFormat="1" ht="30" customHeight="1" x14ac:dyDescent="0.3">
      <c r="A322" s="76" t="s">
        <v>683</v>
      </c>
      <c r="B322" s="91" t="s">
        <v>1038</v>
      </c>
      <c r="C322" s="77"/>
      <c r="D322" s="77" t="s">
        <v>684</v>
      </c>
      <c r="E322" s="149">
        <v>5400338096648</v>
      </c>
      <c r="F322" s="141">
        <v>2.99</v>
      </c>
      <c r="G322" s="132">
        <v>30</v>
      </c>
      <c r="H322" s="93">
        <v>0.5</v>
      </c>
      <c r="I322" s="94">
        <f t="shared" si="9"/>
        <v>1.4950000000000001</v>
      </c>
      <c r="J322" s="180"/>
      <c r="K322" s="128">
        <f t="shared" si="11"/>
        <v>0</v>
      </c>
    </row>
    <row r="323" spans="1:11" s="68" customFormat="1" ht="30" customHeight="1" x14ac:dyDescent="0.3">
      <c r="A323" s="76" t="s">
        <v>709</v>
      </c>
      <c r="B323" s="91" t="s">
        <v>1038</v>
      </c>
      <c r="C323" s="77"/>
      <c r="D323" s="77" t="s">
        <v>710</v>
      </c>
      <c r="E323" s="149">
        <v>5400338096082</v>
      </c>
      <c r="F323" s="141">
        <v>2.99</v>
      </c>
      <c r="G323" s="132">
        <v>56</v>
      </c>
      <c r="H323" s="93">
        <v>0.5</v>
      </c>
      <c r="I323" s="94">
        <f t="shared" si="9"/>
        <v>1.4950000000000001</v>
      </c>
      <c r="J323" s="180"/>
      <c r="K323" s="128">
        <f t="shared" si="11"/>
        <v>0</v>
      </c>
    </row>
    <row r="324" spans="1:11" s="68" customFormat="1" ht="30" customHeight="1" x14ac:dyDescent="0.3">
      <c r="A324" s="76" t="s">
        <v>713</v>
      </c>
      <c r="B324" s="91" t="s">
        <v>1038</v>
      </c>
      <c r="C324" s="77"/>
      <c r="D324" s="77" t="s">
        <v>714</v>
      </c>
      <c r="E324" s="149">
        <v>5400338096105</v>
      </c>
      <c r="F324" s="141">
        <v>2.99</v>
      </c>
      <c r="G324" s="132">
        <v>72</v>
      </c>
      <c r="H324" s="93">
        <v>0.5</v>
      </c>
      <c r="I324" s="94">
        <f t="shared" si="9"/>
        <v>1.4950000000000001</v>
      </c>
      <c r="J324" s="180"/>
      <c r="K324" s="128">
        <f t="shared" si="11"/>
        <v>0</v>
      </c>
    </row>
    <row r="325" spans="1:11" s="68" customFormat="1" ht="30" customHeight="1" x14ac:dyDescent="0.3">
      <c r="A325" s="76" t="s">
        <v>715</v>
      </c>
      <c r="B325" s="91" t="s">
        <v>1038</v>
      </c>
      <c r="C325" s="77"/>
      <c r="D325" s="77" t="s">
        <v>716</v>
      </c>
      <c r="E325" s="149">
        <v>5400338096112</v>
      </c>
      <c r="F325" s="141">
        <v>2.99</v>
      </c>
      <c r="G325" s="132">
        <v>36</v>
      </c>
      <c r="H325" s="93">
        <v>0.5</v>
      </c>
      <c r="I325" s="94">
        <f t="shared" si="9"/>
        <v>1.4950000000000001</v>
      </c>
      <c r="J325" s="180"/>
      <c r="K325" s="128">
        <f t="shared" si="11"/>
        <v>0</v>
      </c>
    </row>
    <row r="326" spans="1:11" s="68" customFormat="1" ht="30" customHeight="1" x14ac:dyDescent="0.3">
      <c r="A326" s="76" t="s">
        <v>721</v>
      </c>
      <c r="B326" s="91" t="s">
        <v>1038</v>
      </c>
      <c r="C326" s="77"/>
      <c r="D326" s="77" t="s">
        <v>796</v>
      </c>
      <c r="E326" s="149">
        <v>5400338096150</v>
      </c>
      <c r="F326" s="141">
        <v>2.99</v>
      </c>
      <c r="G326" s="132">
        <v>28</v>
      </c>
      <c r="H326" s="93">
        <v>0.5</v>
      </c>
      <c r="I326" s="94">
        <f t="shared" si="9"/>
        <v>1.4950000000000001</v>
      </c>
      <c r="J326" s="180"/>
      <c r="K326" s="128">
        <f t="shared" si="11"/>
        <v>0</v>
      </c>
    </row>
    <row r="327" spans="1:11" s="68" customFormat="1" ht="30" customHeight="1" x14ac:dyDescent="0.3">
      <c r="A327" s="76" t="s">
        <v>599</v>
      </c>
      <c r="B327" s="91" t="s">
        <v>1038</v>
      </c>
      <c r="C327" s="77"/>
      <c r="D327" s="77" t="s">
        <v>600</v>
      </c>
      <c r="E327" s="149">
        <v>5400338096228</v>
      </c>
      <c r="F327" s="141">
        <v>2.99</v>
      </c>
      <c r="G327" s="132">
        <v>24</v>
      </c>
      <c r="H327" s="93">
        <v>0.5</v>
      </c>
      <c r="I327" s="94">
        <f t="shared" si="9"/>
        <v>1.4950000000000001</v>
      </c>
      <c r="J327" s="180"/>
      <c r="K327" s="128">
        <f t="shared" si="11"/>
        <v>0</v>
      </c>
    </row>
    <row r="328" spans="1:11" s="68" customFormat="1" ht="30" customHeight="1" x14ac:dyDescent="0.3">
      <c r="A328" s="76" t="s">
        <v>601</v>
      </c>
      <c r="B328" s="91" t="s">
        <v>1038</v>
      </c>
      <c r="C328" s="77"/>
      <c r="D328" s="77" t="s">
        <v>602</v>
      </c>
      <c r="E328" s="149">
        <v>5400338096235</v>
      </c>
      <c r="F328" s="141">
        <v>2.99</v>
      </c>
      <c r="G328" s="132">
        <v>24</v>
      </c>
      <c r="H328" s="93">
        <v>0.5</v>
      </c>
      <c r="I328" s="94">
        <f t="shared" si="9"/>
        <v>1.4950000000000001</v>
      </c>
      <c r="J328" s="180"/>
      <c r="K328" s="128">
        <f t="shared" si="11"/>
        <v>0</v>
      </c>
    </row>
    <row r="329" spans="1:11" s="68" customFormat="1" ht="30" customHeight="1" x14ac:dyDescent="0.3">
      <c r="A329" s="76" t="s">
        <v>607</v>
      </c>
      <c r="B329" s="91" t="s">
        <v>1038</v>
      </c>
      <c r="C329" s="77"/>
      <c r="D329" s="77" t="s">
        <v>886</v>
      </c>
      <c r="E329" s="149">
        <v>5400338096730</v>
      </c>
      <c r="F329" s="141">
        <v>3.99</v>
      </c>
      <c r="G329" s="132">
        <v>40</v>
      </c>
      <c r="H329" s="93">
        <v>0.5</v>
      </c>
      <c r="I329" s="94">
        <f t="shared" si="9"/>
        <v>1.9950000000000001</v>
      </c>
      <c r="J329" s="180"/>
      <c r="K329" s="128">
        <f t="shared" si="11"/>
        <v>0</v>
      </c>
    </row>
    <row r="330" spans="1:11" s="68" customFormat="1" ht="30" customHeight="1" x14ac:dyDescent="0.3">
      <c r="A330" s="76" t="s">
        <v>610</v>
      </c>
      <c r="B330" s="91" t="s">
        <v>1038</v>
      </c>
      <c r="C330" s="77"/>
      <c r="D330" s="77" t="s">
        <v>611</v>
      </c>
      <c r="E330" s="149">
        <v>5400338096273</v>
      </c>
      <c r="F330" s="141">
        <v>3.99</v>
      </c>
      <c r="G330" s="132">
        <v>20</v>
      </c>
      <c r="H330" s="93">
        <v>0.5</v>
      </c>
      <c r="I330" s="94">
        <f t="shared" si="9"/>
        <v>1.9950000000000001</v>
      </c>
      <c r="J330" s="180"/>
      <c r="K330" s="128">
        <f t="shared" si="11"/>
        <v>0</v>
      </c>
    </row>
    <row r="331" spans="1:11" s="68" customFormat="1" ht="30" customHeight="1" x14ac:dyDescent="0.3">
      <c r="A331" s="76" t="s">
        <v>612</v>
      </c>
      <c r="B331" s="91" t="s">
        <v>1038</v>
      </c>
      <c r="C331" s="77"/>
      <c r="D331" s="77" t="s">
        <v>887</v>
      </c>
      <c r="E331" s="149">
        <v>5400338096280</v>
      </c>
      <c r="F331" s="141">
        <v>3.99</v>
      </c>
      <c r="G331" s="132">
        <v>24</v>
      </c>
      <c r="H331" s="93">
        <v>0.5</v>
      </c>
      <c r="I331" s="94">
        <f t="shared" si="9"/>
        <v>1.9950000000000001</v>
      </c>
      <c r="J331" s="180"/>
      <c r="K331" s="128">
        <f t="shared" si="11"/>
        <v>0</v>
      </c>
    </row>
    <row r="332" spans="1:11" s="68" customFormat="1" ht="30" customHeight="1" x14ac:dyDescent="0.3">
      <c r="A332" s="76" t="s">
        <v>629</v>
      </c>
      <c r="B332" s="91" t="s">
        <v>1038</v>
      </c>
      <c r="C332" s="77"/>
      <c r="D332" s="77" t="s">
        <v>630</v>
      </c>
      <c r="E332" s="149">
        <v>5400338096419</v>
      </c>
      <c r="F332" s="141">
        <v>3.99</v>
      </c>
      <c r="G332" s="132">
        <v>12</v>
      </c>
      <c r="H332" s="93">
        <v>0.5</v>
      </c>
      <c r="I332" s="94">
        <f t="shared" ref="I332:I395" si="12">F332*(1-H332)</f>
        <v>1.9950000000000001</v>
      </c>
      <c r="J332" s="180"/>
      <c r="K332" s="128">
        <f t="shared" si="11"/>
        <v>0</v>
      </c>
    </row>
    <row r="333" spans="1:11" s="68" customFormat="1" ht="30" customHeight="1" x14ac:dyDescent="0.3">
      <c r="A333" s="76" t="s">
        <v>640</v>
      </c>
      <c r="B333" s="91" t="s">
        <v>1038</v>
      </c>
      <c r="C333" s="77"/>
      <c r="D333" s="77" t="s">
        <v>641</v>
      </c>
      <c r="E333" s="149">
        <v>5400338096709</v>
      </c>
      <c r="F333" s="141">
        <v>3.99</v>
      </c>
      <c r="G333" s="132">
        <v>20</v>
      </c>
      <c r="H333" s="93">
        <v>0.5</v>
      </c>
      <c r="I333" s="94">
        <f t="shared" si="12"/>
        <v>1.9950000000000001</v>
      </c>
      <c r="J333" s="180"/>
      <c r="K333" s="128">
        <f t="shared" si="11"/>
        <v>0</v>
      </c>
    </row>
    <row r="334" spans="1:11" s="68" customFormat="1" ht="30" customHeight="1" x14ac:dyDescent="0.3">
      <c r="A334" s="76" t="s">
        <v>649</v>
      </c>
      <c r="B334" s="91" t="s">
        <v>1038</v>
      </c>
      <c r="C334" s="77"/>
      <c r="D334" s="77" t="s">
        <v>650</v>
      </c>
      <c r="E334" s="149">
        <v>5400338096686</v>
      </c>
      <c r="F334" s="141">
        <v>3.99</v>
      </c>
      <c r="G334" s="132">
        <v>30</v>
      </c>
      <c r="H334" s="93">
        <v>0.5</v>
      </c>
      <c r="I334" s="94">
        <f t="shared" si="12"/>
        <v>1.9950000000000001</v>
      </c>
      <c r="J334" s="180"/>
      <c r="K334" s="128">
        <f t="shared" si="11"/>
        <v>0</v>
      </c>
    </row>
    <row r="335" spans="1:11" s="68" customFormat="1" ht="30" customHeight="1" x14ac:dyDescent="0.3">
      <c r="A335" s="76" t="s">
        <v>692</v>
      </c>
      <c r="B335" s="91" t="s">
        <v>1038</v>
      </c>
      <c r="C335" s="77"/>
      <c r="D335" s="77" t="s">
        <v>693</v>
      </c>
      <c r="E335" s="149">
        <v>5400338096402</v>
      </c>
      <c r="F335" s="141">
        <v>3.99</v>
      </c>
      <c r="G335" s="132">
        <v>44</v>
      </c>
      <c r="H335" s="93">
        <v>0.5</v>
      </c>
      <c r="I335" s="94">
        <f t="shared" si="12"/>
        <v>1.9950000000000001</v>
      </c>
      <c r="J335" s="180"/>
      <c r="K335" s="128">
        <f t="shared" si="11"/>
        <v>0</v>
      </c>
    </row>
    <row r="336" spans="1:11" s="68" customFormat="1" ht="30" customHeight="1" x14ac:dyDescent="0.3">
      <c r="A336" s="76" t="s">
        <v>695</v>
      </c>
      <c r="B336" s="91" t="s">
        <v>1038</v>
      </c>
      <c r="C336" s="77"/>
      <c r="D336" s="77" t="s">
        <v>696</v>
      </c>
      <c r="E336" s="149">
        <v>5400338096501</v>
      </c>
      <c r="F336" s="141">
        <v>3.99</v>
      </c>
      <c r="G336" s="132">
        <v>31</v>
      </c>
      <c r="H336" s="93">
        <v>0.5</v>
      </c>
      <c r="I336" s="94">
        <f t="shared" si="12"/>
        <v>1.9950000000000001</v>
      </c>
      <c r="J336" s="180"/>
      <c r="K336" s="128">
        <f t="shared" si="11"/>
        <v>0</v>
      </c>
    </row>
    <row r="337" spans="1:11" s="68" customFormat="1" ht="30" customHeight="1" x14ac:dyDescent="0.3">
      <c r="A337" s="76" t="s">
        <v>719</v>
      </c>
      <c r="B337" s="91" t="s">
        <v>1038</v>
      </c>
      <c r="C337" s="77"/>
      <c r="D337" s="77" t="s">
        <v>888</v>
      </c>
      <c r="E337" s="149">
        <v>5400338096136</v>
      </c>
      <c r="F337" s="141">
        <v>3.99</v>
      </c>
      <c r="G337" s="132">
        <v>27</v>
      </c>
      <c r="H337" s="93">
        <v>0.5</v>
      </c>
      <c r="I337" s="94">
        <f t="shared" si="12"/>
        <v>1.9950000000000001</v>
      </c>
      <c r="J337" s="180"/>
      <c r="K337" s="128">
        <f t="shared" si="11"/>
        <v>0</v>
      </c>
    </row>
    <row r="338" spans="1:11" s="68" customFormat="1" ht="30" customHeight="1" x14ac:dyDescent="0.3">
      <c r="A338" s="76" t="s">
        <v>654</v>
      </c>
      <c r="B338" s="91" t="s">
        <v>1038</v>
      </c>
      <c r="C338" s="77"/>
      <c r="D338" s="77" t="s">
        <v>198</v>
      </c>
      <c r="E338" s="149">
        <v>5400338095955</v>
      </c>
      <c r="F338" s="141">
        <v>4.99</v>
      </c>
      <c r="G338" s="132">
        <v>10</v>
      </c>
      <c r="H338" s="93">
        <v>0.5</v>
      </c>
      <c r="I338" s="94">
        <f t="shared" si="12"/>
        <v>2.4950000000000001</v>
      </c>
      <c r="J338" s="180"/>
      <c r="K338" s="128">
        <f t="shared" si="11"/>
        <v>0</v>
      </c>
    </row>
    <row r="339" spans="1:11" s="68" customFormat="1" ht="30" customHeight="1" x14ac:dyDescent="0.3">
      <c r="A339" s="76" t="s">
        <v>669</v>
      </c>
      <c r="B339" s="91" t="s">
        <v>1038</v>
      </c>
      <c r="C339" s="77"/>
      <c r="D339" s="77" t="s">
        <v>352</v>
      </c>
      <c r="E339" s="149">
        <v>5400338096570</v>
      </c>
      <c r="F339" s="141">
        <v>4.99</v>
      </c>
      <c r="G339" s="132">
        <v>31</v>
      </c>
      <c r="H339" s="93">
        <v>0.5</v>
      </c>
      <c r="I339" s="94">
        <f t="shared" si="12"/>
        <v>2.4950000000000001</v>
      </c>
      <c r="J339" s="180"/>
      <c r="K339" s="128">
        <f t="shared" si="11"/>
        <v>0</v>
      </c>
    </row>
    <row r="340" spans="1:11" s="68" customFormat="1" ht="30" customHeight="1" x14ac:dyDescent="0.3">
      <c r="A340" s="76" t="s">
        <v>672</v>
      </c>
      <c r="B340" s="91" t="s">
        <v>1038</v>
      </c>
      <c r="C340" s="77"/>
      <c r="D340" s="77" t="s">
        <v>673</v>
      </c>
      <c r="E340" s="149">
        <v>5400338096594</v>
      </c>
      <c r="F340" s="141">
        <v>4.99</v>
      </c>
      <c r="G340" s="132">
        <v>20</v>
      </c>
      <c r="H340" s="93">
        <v>0.5</v>
      </c>
      <c r="I340" s="94">
        <f t="shared" si="12"/>
        <v>2.4950000000000001</v>
      </c>
      <c r="J340" s="180"/>
      <c r="K340" s="128">
        <f t="shared" si="11"/>
        <v>0</v>
      </c>
    </row>
    <row r="341" spans="1:11" s="68" customFormat="1" ht="30" customHeight="1" x14ac:dyDescent="0.3">
      <c r="A341" s="76" t="s">
        <v>687</v>
      </c>
      <c r="B341" s="91" t="s">
        <v>1038</v>
      </c>
      <c r="C341" s="77"/>
      <c r="D341" s="77" t="s">
        <v>688</v>
      </c>
      <c r="E341" s="149">
        <v>5400338096662</v>
      </c>
      <c r="F341" s="141">
        <v>4.99</v>
      </c>
      <c r="G341" s="132">
        <v>12</v>
      </c>
      <c r="H341" s="93">
        <v>0.5</v>
      </c>
      <c r="I341" s="94">
        <f t="shared" si="12"/>
        <v>2.4950000000000001</v>
      </c>
      <c r="J341" s="180"/>
      <c r="K341" s="128">
        <f t="shared" si="11"/>
        <v>0</v>
      </c>
    </row>
    <row r="342" spans="1:11" s="68" customFormat="1" ht="30" customHeight="1" x14ac:dyDescent="0.3">
      <c r="A342" s="76" t="s">
        <v>701</v>
      </c>
      <c r="B342" s="91" t="s">
        <v>1038</v>
      </c>
      <c r="C342" s="77"/>
      <c r="D342" s="77" t="s">
        <v>253</v>
      </c>
      <c r="E342" s="149">
        <v>5400338096747</v>
      </c>
      <c r="F342" s="141">
        <v>4.99</v>
      </c>
      <c r="G342" s="132">
        <v>36</v>
      </c>
      <c r="H342" s="93">
        <v>0.5</v>
      </c>
      <c r="I342" s="94">
        <f t="shared" si="12"/>
        <v>2.4950000000000001</v>
      </c>
      <c r="J342" s="180"/>
      <c r="K342" s="128">
        <f t="shared" si="11"/>
        <v>0</v>
      </c>
    </row>
    <row r="343" spans="1:11" s="68" customFormat="1" ht="30" customHeight="1" x14ac:dyDescent="0.3">
      <c r="A343" s="76" t="s">
        <v>702</v>
      </c>
      <c r="B343" s="91" t="s">
        <v>1038</v>
      </c>
      <c r="C343" s="77"/>
      <c r="D343" s="77" t="s">
        <v>703</v>
      </c>
      <c r="E343" s="149">
        <v>5400338096754</v>
      </c>
      <c r="F343" s="141">
        <v>4.99</v>
      </c>
      <c r="G343" s="132">
        <v>36</v>
      </c>
      <c r="H343" s="93">
        <v>0.5</v>
      </c>
      <c r="I343" s="94">
        <f t="shared" si="12"/>
        <v>2.4950000000000001</v>
      </c>
      <c r="J343" s="180"/>
      <c r="K343" s="128">
        <f t="shared" si="11"/>
        <v>0</v>
      </c>
    </row>
    <row r="344" spans="1:11" s="68" customFormat="1" ht="30" customHeight="1" x14ac:dyDescent="0.3">
      <c r="A344" s="76" t="s">
        <v>706</v>
      </c>
      <c r="B344" s="91" t="s">
        <v>1038</v>
      </c>
      <c r="C344" s="77"/>
      <c r="D344" s="77" t="s">
        <v>889</v>
      </c>
      <c r="E344" s="149">
        <v>5400338096808</v>
      </c>
      <c r="F344" s="141">
        <v>4.99</v>
      </c>
      <c r="G344" s="132">
        <v>30</v>
      </c>
      <c r="H344" s="93">
        <v>0.5</v>
      </c>
      <c r="I344" s="94">
        <f t="shared" si="12"/>
        <v>2.4950000000000001</v>
      </c>
      <c r="J344" s="180"/>
      <c r="K344" s="128">
        <f t="shared" si="11"/>
        <v>0</v>
      </c>
    </row>
    <row r="345" spans="1:11" s="68" customFormat="1" ht="30" customHeight="1" x14ac:dyDescent="0.3">
      <c r="A345" s="76" t="s">
        <v>720</v>
      </c>
      <c r="B345" s="91" t="s">
        <v>1038</v>
      </c>
      <c r="C345" s="77"/>
      <c r="D345" s="77" t="s">
        <v>890</v>
      </c>
      <c r="E345" s="149">
        <v>5400338096143</v>
      </c>
      <c r="F345" s="141">
        <v>4.99</v>
      </c>
      <c r="G345" s="132">
        <v>38</v>
      </c>
      <c r="H345" s="93">
        <v>0.5</v>
      </c>
      <c r="I345" s="94">
        <f t="shared" si="12"/>
        <v>2.4950000000000001</v>
      </c>
      <c r="J345" s="180"/>
      <c r="K345" s="128">
        <f t="shared" si="11"/>
        <v>0</v>
      </c>
    </row>
    <row r="346" spans="1:11" s="68" customFormat="1" ht="30" customHeight="1" x14ac:dyDescent="0.3">
      <c r="A346" s="76" t="s">
        <v>723</v>
      </c>
      <c r="B346" s="91" t="s">
        <v>1038</v>
      </c>
      <c r="C346" s="77"/>
      <c r="D346" s="77" t="s">
        <v>891</v>
      </c>
      <c r="E346" s="149">
        <v>5400338096174</v>
      </c>
      <c r="F346" s="141">
        <v>4.99</v>
      </c>
      <c r="G346" s="132">
        <v>40</v>
      </c>
      <c r="H346" s="93">
        <v>0.5</v>
      </c>
      <c r="I346" s="94">
        <f t="shared" si="12"/>
        <v>2.4950000000000001</v>
      </c>
      <c r="J346" s="180"/>
      <c r="K346" s="128">
        <f t="shared" si="11"/>
        <v>0</v>
      </c>
    </row>
    <row r="347" spans="1:11" s="68" customFormat="1" ht="30" customHeight="1" x14ac:dyDescent="0.3">
      <c r="A347" s="76" t="s">
        <v>597</v>
      </c>
      <c r="B347" s="91" t="s">
        <v>1038</v>
      </c>
      <c r="C347" s="77"/>
      <c r="D347" s="77" t="s">
        <v>892</v>
      </c>
      <c r="E347" s="149">
        <v>5400338096204</v>
      </c>
      <c r="F347" s="141">
        <v>5.99</v>
      </c>
      <c r="G347" s="132">
        <v>28</v>
      </c>
      <c r="H347" s="93">
        <v>0.5</v>
      </c>
      <c r="I347" s="94">
        <f t="shared" si="12"/>
        <v>2.9950000000000001</v>
      </c>
      <c r="J347" s="180"/>
      <c r="K347" s="128">
        <f t="shared" si="11"/>
        <v>0</v>
      </c>
    </row>
    <row r="348" spans="1:11" s="68" customFormat="1" ht="30" customHeight="1" x14ac:dyDescent="0.3">
      <c r="A348" s="76" t="s">
        <v>598</v>
      </c>
      <c r="B348" s="91" t="s">
        <v>1038</v>
      </c>
      <c r="C348" s="77"/>
      <c r="D348" s="77" t="s">
        <v>893</v>
      </c>
      <c r="E348" s="149">
        <v>5400338096211</v>
      </c>
      <c r="F348" s="141">
        <v>5.99</v>
      </c>
      <c r="G348" s="132">
        <v>12</v>
      </c>
      <c r="H348" s="93">
        <v>0.5</v>
      </c>
      <c r="I348" s="94">
        <f t="shared" si="12"/>
        <v>2.9950000000000001</v>
      </c>
      <c r="J348" s="180"/>
      <c r="K348" s="128">
        <f t="shared" si="11"/>
        <v>0</v>
      </c>
    </row>
    <row r="349" spans="1:11" s="68" customFormat="1" ht="30" customHeight="1" x14ac:dyDescent="0.3">
      <c r="A349" s="76" t="s">
        <v>605</v>
      </c>
      <c r="B349" s="91" t="s">
        <v>1038</v>
      </c>
      <c r="C349" s="77"/>
      <c r="D349" s="77" t="s">
        <v>606</v>
      </c>
      <c r="E349" s="149">
        <v>5400338096259</v>
      </c>
      <c r="F349" s="141">
        <v>5.99</v>
      </c>
      <c r="G349" s="132">
        <v>24</v>
      </c>
      <c r="H349" s="93">
        <v>0.5</v>
      </c>
      <c r="I349" s="94">
        <f t="shared" si="12"/>
        <v>2.9950000000000001</v>
      </c>
      <c r="J349" s="180"/>
      <c r="K349" s="128">
        <f t="shared" si="11"/>
        <v>0</v>
      </c>
    </row>
    <row r="350" spans="1:11" s="68" customFormat="1" ht="30" customHeight="1" x14ac:dyDescent="0.3">
      <c r="A350" s="76" t="s">
        <v>620</v>
      </c>
      <c r="B350" s="91" t="s">
        <v>1038</v>
      </c>
      <c r="C350" s="77"/>
      <c r="D350" s="77" t="s">
        <v>621</v>
      </c>
      <c r="E350" s="149">
        <v>5400338096334</v>
      </c>
      <c r="F350" s="141">
        <v>5.99</v>
      </c>
      <c r="G350" s="132">
        <v>18</v>
      </c>
      <c r="H350" s="93">
        <v>0.5</v>
      </c>
      <c r="I350" s="94">
        <f t="shared" si="12"/>
        <v>2.9950000000000001</v>
      </c>
      <c r="J350" s="180"/>
      <c r="K350" s="128">
        <f t="shared" si="11"/>
        <v>0</v>
      </c>
    </row>
    <row r="351" spans="1:11" s="68" customFormat="1" ht="30" customHeight="1" x14ac:dyDescent="0.3">
      <c r="A351" s="76" t="s">
        <v>623</v>
      </c>
      <c r="B351" s="91" t="s">
        <v>1038</v>
      </c>
      <c r="C351" s="77"/>
      <c r="D351" s="77" t="s">
        <v>894</v>
      </c>
      <c r="E351" s="149">
        <v>5400338096358</v>
      </c>
      <c r="F351" s="141">
        <v>5.99</v>
      </c>
      <c r="G351" s="132">
        <v>9</v>
      </c>
      <c r="H351" s="93">
        <v>0.5</v>
      </c>
      <c r="I351" s="94">
        <f t="shared" si="12"/>
        <v>2.9950000000000001</v>
      </c>
      <c r="J351" s="180"/>
      <c r="K351" s="128">
        <f t="shared" si="11"/>
        <v>0</v>
      </c>
    </row>
    <row r="352" spans="1:11" s="68" customFormat="1" ht="30" customHeight="1" x14ac:dyDescent="0.3">
      <c r="A352" s="76" t="s">
        <v>632</v>
      </c>
      <c r="B352" s="91" t="s">
        <v>1038</v>
      </c>
      <c r="C352" s="77"/>
      <c r="D352" s="77" t="s">
        <v>633</v>
      </c>
      <c r="E352" s="149">
        <v>5400338096679</v>
      </c>
      <c r="F352" s="141">
        <v>5.99</v>
      </c>
      <c r="G352" s="132">
        <v>9</v>
      </c>
      <c r="H352" s="93">
        <v>0.5</v>
      </c>
      <c r="I352" s="94">
        <f t="shared" si="12"/>
        <v>2.9950000000000001</v>
      </c>
      <c r="J352" s="180"/>
      <c r="K352" s="128">
        <f t="shared" si="11"/>
        <v>0</v>
      </c>
    </row>
    <row r="353" spans="1:11" s="68" customFormat="1" ht="30" customHeight="1" x14ac:dyDescent="0.3">
      <c r="A353" s="76" t="s">
        <v>634</v>
      </c>
      <c r="B353" s="91" t="s">
        <v>1038</v>
      </c>
      <c r="C353" s="77"/>
      <c r="D353" s="77" t="s">
        <v>635</v>
      </c>
      <c r="E353" s="149">
        <v>5400338096433</v>
      </c>
      <c r="F353" s="141">
        <v>5.99</v>
      </c>
      <c r="G353" s="132">
        <v>20</v>
      </c>
      <c r="H353" s="93">
        <v>0.5</v>
      </c>
      <c r="I353" s="94">
        <f t="shared" si="12"/>
        <v>2.9950000000000001</v>
      </c>
      <c r="J353" s="180"/>
      <c r="K353" s="128">
        <f t="shared" si="11"/>
        <v>0</v>
      </c>
    </row>
    <row r="354" spans="1:11" s="68" customFormat="1" ht="30" customHeight="1" x14ac:dyDescent="0.3">
      <c r="A354" s="76" t="s">
        <v>636</v>
      </c>
      <c r="B354" s="91" t="s">
        <v>1038</v>
      </c>
      <c r="C354" s="77"/>
      <c r="D354" s="77" t="s">
        <v>637</v>
      </c>
      <c r="E354" s="149">
        <v>5400338096440</v>
      </c>
      <c r="F354" s="141">
        <v>5.99</v>
      </c>
      <c r="G354" s="132">
        <v>20</v>
      </c>
      <c r="H354" s="93">
        <v>0.5</v>
      </c>
      <c r="I354" s="94">
        <f t="shared" si="12"/>
        <v>2.9950000000000001</v>
      </c>
      <c r="J354" s="180"/>
      <c r="K354" s="128">
        <f t="shared" si="11"/>
        <v>0</v>
      </c>
    </row>
    <row r="355" spans="1:11" s="68" customFormat="1" ht="30" customHeight="1" x14ac:dyDescent="0.3">
      <c r="A355" s="76" t="s">
        <v>642</v>
      </c>
      <c r="B355" s="91" t="s">
        <v>1038</v>
      </c>
      <c r="C355" s="77"/>
      <c r="D355" s="77" t="s">
        <v>643</v>
      </c>
      <c r="E355" s="149">
        <v>5400338096716</v>
      </c>
      <c r="F355" s="141">
        <v>5.99</v>
      </c>
      <c r="G355" s="132">
        <v>20</v>
      </c>
      <c r="H355" s="93">
        <v>0.5</v>
      </c>
      <c r="I355" s="94">
        <f t="shared" si="12"/>
        <v>2.9950000000000001</v>
      </c>
      <c r="J355" s="180"/>
      <c r="K355" s="128">
        <f t="shared" si="11"/>
        <v>0</v>
      </c>
    </row>
    <row r="356" spans="1:11" s="68" customFormat="1" ht="30" customHeight="1" x14ac:dyDescent="0.3">
      <c r="A356" s="76" t="s">
        <v>648</v>
      </c>
      <c r="B356" s="91" t="s">
        <v>1038</v>
      </c>
      <c r="C356" s="77"/>
      <c r="D356" s="77" t="s">
        <v>596</v>
      </c>
      <c r="E356" s="149">
        <v>5400338096495</v>
      </c>
      <c r="F356" s="141">
        <v>4.99</v>
      </c>
      <c r="G356" s="132">
        <v>11</v>
      </c>
      <c r="H356" s="93">
        <v>0.5</v>
      </c>
      <c r="I356" s="94">
        <f t="shared" si="12"/>
        <v>2.4950000000000001</v>
      </c>
      <c r="J356" s="180"/>
      <c r="K356" s="128">
        <f t="shared" si="11"/>
        <v>0</v>
      </c>
    </row>
    <row r="357" spans="1:11" s="68" customFormat="1" ht="30" customHeight="1" x14ac:dyDescent="0.3">
      <c r="A357" s="76" t="s">
        <v>651</v>
      </c>
      <c r="B357" s="91" t="s">
        <v>1038</v>
      </c>
      <c r="C357" s="77"/>
      <c r="D357" s="77" t="s">
        <v>895</v>
      </c>
      <c r="E357" s="149">
        <v>5400338096518</v>
      </c>
      <c r="F357" s="141">
        <v>5.99</v>
      </c>
      <c r="G357" s="132">
        <v>18</v>
      </c>
      <c r="H357" s="93">
        <v>0.5</v>
      </c>
      <c r="I357" s="94">
        <f t="shared" si="12"/>
        <v>2.9950000000000001</v>
      </c>
      <c r="J357" s="180"/>
      <c r="K357" s="128">
        <f t="shared" si="11"/>
        <v>0</v>
      </c>
    </row>
    <row r="358" spans="1:11" s="68" customFormat="1" ht="30" customHeight="1" x14ac:dyDescent="0.3">
      <c r="A358" s="76" t="s">
        <v>655</v>
      </c>
      <c r="B358" s="91" t="s">
        <v>1038</v>
      </c>
      <c r="C358" s="77"/>
      <c r="D358" s="77" t="s">
        <v>656</v>
      </c>
      <c r="E358" s="149">
        <v>5400338096006</v>
      </c>
      <c r="F358" s="141">
        <v>5.99</v>
      </c>
      <c r="G358" s="132">
        <v>11</v>
      </c>
      <c r="H358" s="93">
        <v>0.5</v>
      </c>
      <c r="I358" s="94">
        <f t="shared" si="12"/>
        <v>2.9950000000000001</v>
      </c>
      <c r="J358" s="180"/>
      <c r="K358" s="128">
        <f t="shared" si="11"/>
        <v>0</v>
      </c>
    </row>
    <row r="359" spans="1:11" s="68" customFormat="1" ht="30" customHeight="1" x14ac:dyDescent="0.3">
      <c r="A359" s="76" t="s">
        <v>659</v>
      </c>
      <c r="B359" s="91" t="s">
        <v>1038</v>
      </c>
      <c r="C359" s="77"/>
      <c r="D359" s="77" t="s">
        <v>660</v>
      </c>
      <c r="E359" s="149">
        <v>5400338096525</v>
      </c>
      <c r="F359" s="141">
        <v>5.99</v>
      </c>
      <c r="G359" s="132">
        <v>12</v>
      </c>
      <c r="H359" s="93">
        <v>0.5</v>
      </c>
      <c r="I359" s="94">
        <f t="shared" si="12"/>
        <v>2.9950000000000001</v>
      </c>
      <c r="J359" s="180"/>
      <c r="K359" s="128">
        <f t="shared" si="11"/>
        <v>0</v>
      </c>
    </row>
    <row r="360" spans="1:11" s="68" customFormat="1" ht="30" customHeight="1" x14ac:dyDescent="0.3">
      <c r="A360" s="76" t="s">
        <v>663</v>
      </c>
      <c r="B360" s="91" t="s">
        <v>1038</v>
      </c>
      <c r="C360" s="77"/>
      <c r="D360" s="77" t="s">
        <v>664</v>
      </c>
      <c r="E360" s="149">
        <v>5400338096549</v>
      </c>
      <c r="F360" s="141">
        <v>5.99</v>
      </c>
      <c r="G360" s="132">
        <v>18</v>
      </c>
      <c r="H360" s="93">
        <v>0.5</v>
      </c>
      <c r="I360" s="94">
        <f t="shared" si="12"/>
        <v>2.9950000000000001</v>
      </c>
      <c r="J360" s="180"/>
      <c r="K360" s="128">
        <f t="shared" si="11"/>
        <v>0</v>
      </c>
    </row>
    <row r="361" spans="1:11" s="68" customFormat="1" ht="30" customHeight="1" x14ac:dyDescent="0.3">
      <c r="A361" s="76" t="s">
        <v>670</v>
      </c>
      <c r="B361" s="91" t="s">
        <v>1038</v>
      </c>
      <c r="C361" s="77"/>
      <c r="D361" s="77" t="s">
        <v>671</v>
      </c>
      <c r="E361" s="149">
        <v>5400338096587</v>
      </c>
      <c r="F361" s="141">
        <v>5.99</v>
      </c>
      <c r="G361" s="132">
        <v>15</v>
      </c>
      <c r="H361" s="93">
        <v>0.5</v>
      </c>
      <c r="I361" s="94">
        <f t="shared" si="12"/>
        <v>2.9950000000000001</v>
      </c>
      <c r="J361" s="180"/>
      <c r="K361" s="128">
        <f t="shared" si="11"/>
        <v>0</v>
      </c>
    </row>
    <row r="362" spans="1:11" s="68" customFormat="1" ht="30" customHeight="1" x14ac:dyDescent="0.3">
      <c r="A362" s="76" t="s">
        <v>677</v>
      </c>
      <c r="B362" s="91" t="s">
        <v>1038</v>
      </c>
      <c r="C362" s="77"/>
      <c r="D362" s="77" t="s">
        <v>678</v>
      </c>
      <c r="E362" s="149">
        <v>5400338096617</v>
      </c>
      <c r="F362" s="141">
        <v>5.99</v>
      </c>
      <c r="G362" s="132">
        <v>9</v>
      </c>
      <c r="H362" s="93">
        <v>0.5</v>
      </c>
      <c r="I362" s="94">
        <f t="shared" si="12"/>
        <v>2.9950000000000001</v>
      </c>
      <c r="J362" s="180"/>
      <c r="K362" s="128">
        <f t="shared" si="11"/>
        <v>0</v>
      </c>
    </row>
    <row r="363" spans="1:11" s="68" customFormat="1" ht="30" customHeight="1" x14ac:dyDescent="0.3">
      <c r="A363" s="76" t="s">
        <v>679</v>
      </c>
      <c r="B363" s="91" t="s">
        <v>1038</v>
      </c>
      <c r="C363" s="77"/>
      <c r="D363" s="77" t="s">
        <v>680</v>
      </c>
      <c r="E363" s="149">
        <v>5400338096624</v>
      </c>
      <c r="F363" s="141">
        <v>5.99</v>
      </c>
      <c r="G363" s="132">
        <v>12</v>
      </c>
      <c r="H363" s="93">
        <v>0.5</v>
      </c>
      <c r="I363" s="94">
        <f t="shared" si="12"/>
        <v>2.9950000000000001</v>
      </c>
      <c r="J363" s="180"/>
      <c r="K363" s="128">
        <f t="shared" si="11"/>
        <v>0</v>
      </c>
    </row>
    <row r="364" spans="1:11" s="68" customFormat="1" ht="30" customHeight="1" x14ac:dyDescent="0.3">
      <c r="A364" s="76" t="s">
        <v>681</v>
      </c>
      <c r="B364" s="91" t="s">
        <v>1038</v>
      </c>
      <c r="C364" s="77"/>
      <c r="D364" s="77" t="s">
        <v>682</v>
      </c>
      <c r="E364" s="149">
        <v>5400338096631</v>
      </c>
      <c r="F364" s="141">
        <v>5.99</v>
      </c>
      <c r="G364" s="132">
        <v>9</v>
      </c>
      <c r="H364" s="93">
        <v>0.5</v>
      </c>
      <c r="I364" s="94">
        <f t="shared" si="12"/>
        <v>2.9950000000000001</v>
      </c>
      <c r="J364" s="180"/>
      <c r="K364" s="128">
        <f t="shared" si="11"/>
        <v>0</v>
      </c>
    </row>
    <row r="365" spans="1:11" s="68" customFormat="1" ht="30" customHeight="1" x14ac:dyDescent="0.3">
      <c r="A365" s="76" t="s">
        <v>685</v>
      </c>
      <c r="B365" s="91" t="s">
        <v>1038</v>
      </c>
      <c r="C365" s="77"/>
      <c r="D365" s="77" t="s">
        <v>686</v>
      </c>
      <c r="E365" s="149">
        <v>5400338096655</v>
      </c>
      <c r="F365" s="141">
        <v>5.99</v>
      </c>
      <c r="G365" s="132">
        <v>6</v>
      </c>
      <c r="H365" s="93">
        <v>0.5</v>
      </c>
      <c r="I365" s="94">
        <f t="shared" si="12"/>
        <v>2.9950000000000001</v>
      </c>
      <c r="J365" s="180"/>
      <c r="K365" s="128">
        <f t="shared" si="11"/>
        <v>0</v>
      </c>
    </row>
    <row r="366" spans="1:11" s="68" customFormat="1" ht="30" customHeight="1" x14ac:dyDescent="0.3">
      <c r="A366" s="76" t="s">
        <v>691</v>
      </c>
      <c r="B366" s="91" t="s">
        <v>1038</v>
      </c>
      <c r="C366" s="77"/>
      <c r="D366" s="77" t="s">
        <v>668</v>
      </c>
      <c r="E366" s="149">
        <v>5400338096464</v>
      </c>
      <c r="F366" s="141">
        <v>5.99</v>
      </c>
      <c r="G366" s="132">
        <v>38</v>
      </c>
      <c r="H366" s="93">
        <v>0.5</v>
      </c>
      <c r="I366" s="94">
        <f t="shared" si="12"/>
        <v>2.9950000000000001</v>
      </c>
      <c r="J366" s="180"/>
      <c r="K366" s="128">
        <f t="shared" si="11"/>
        <v>0</v>
      </c>
    </row>
    <row r="367" spans="1:11" s="68" customFormat="1" ht="30" customHeight="1" x14ac:dyDescent="0.3">
      <c r="A367" s="76" t="s">
        <v>697</v>
      </c>
      <c r="B367" s="91" t="s">
        <v>1038</v>
      </c>
      <c r="C367" s="77"/>
      <c r="D367" s="77" t="s">
        <v>698</v>
      </c>
      <c r="E367" s="149">
        <v>5400338096051</v>
      </c>
      <c r="F367" s="141">
        <v>5.99</v>
      </c>
      <c r="G367" s="132">
        <v>46</v>
      </c>
      <c r="H367" s="93">
        <v>0.5</v>
      </c>
      <c r="I367" s="94">
        <f t="shared" si="12"/>
        <v>2.9950000000000001</v>
      </c>
      <c r="J367" s="180"/>
      <c r="K367" s="128">
        <f t="shared" si="11"/>
        <v>0</v>
      </c>
    </row>
    <row r="368" spans="1:11" s="68" customFormat="1" ht="30" customHeight="1" x14ac:dyDescent="0.3">
      <c r="A368" s="76" t="s">
        <v>707</v>
      </c>
      <c r="B368" s="91" t="s">
        <v>1038</v>
      </c>
      <c r="C368" s="77"/>
      <c r="D368" s="77" t="s">
        <v>708</v>
      </c>
      <c r="E368" s="149">
        <v>5400338096068</v>
      </c>
      <c r="F368" s="141">
        <v>5.99</v>
      </c>
      <c r="G368" s="132">
        <v>55</v>
      </c>
      <c r="H368" s="93">
        <v>0.5</v>
      </c>
      <c r="I368" s="94">
        <f t="shared" si="12"/>
        <v>2.9950000000000001</v>
      </c>
      <c r="J368" s="180"/>
      <c r="K368" s="128">
        <f t="shared" si="11"/>
        <v>0</v>
      </c>
    </row>
    <row r="369" spans="1:11" s="68" customFormat="1" ht="30" customHeight="1" x14ac:dyDescent="0.3">
      <c r="A369" s="76" t="s">
        <v>722</v>
      </c>
      <c r="B369" s="91" t="s">
        <v>1038</v>
      </c>
      <c r="C369" s="77"/>
      <c r="D369" s="77" t="s">
        <v>896</v>
      </c>
      <c r="E369" s="149">
        <v>5400338096167</v>
      </c>
      <c r="F369" s="141">
        <v>5.99</v>
      </c>
      <c r="G369" s="132">
        <v>75</v>
      </c>
      <c r="H369" s="93">
        <v>0.5</v>
      </c>
      <c r="I369" s="94">
        <f t="shared" si="12"/>
        <v>2.9950000000000001</v>
      </c>
      <c r="J369" s="180"/>
      <c r="K369" s="128">
        <f t="shared" ref="K369:K383" si="13">I369*J369</f>
        <v>0</v>
      </c>
    </row>
    <row r="370" spans="1:11" s="68" customFormat="1" ht="30" customHeight="1" x14ac:dyDescent="0.3">
      <c r="A370" s="76" t="s">
        <v>724</v>
      </c>
      <c r="B370" s="91" t="s">
        <v>1038</v>
      </c>
      <c r="C370" s="77"/>
      <c r="D370" s="77" t="s">
        <v>725</v>
      </c>
      <c r="E370" s="149">
        <v>5400338096181</v>
      </c>
      <c r="F370" s="141">
        <v>5.99</v>
      </c>
      <c r="G370" s="132">
        <v>30</v>
      </c>
      <c r="H370" s="93">
        <v>0.5</v>
      </c>
      <c r="I370" s="94">
        <f t="shared" si="12"/>
        <v>2.9950000000000001</v>
      </c>
      <c r="J370" s="180"/>
      <c r="K370" s="128">
        <f t="shared" si="13"/>
        <v>0</v>
      </c>
    </row>
    <row r="371" spans="1:11" s="68" customFormat="1" ht="30" customHeight="1" x14ac:dyDescent="0.3">
      <c r="A371" s="76" t="s">
        <v>726</v>
      </c>
      <c r="B371" s="91" t="s">
        <v>1038</v>
      </c>
      <c r="C371" s="77"/>
      <c r="D371" s="77" t="s">
        <v>162</v>
      </c>
      <c r="E371" s="149">
        <v>5400338096198</v>
      </c>
      <c r="F371" s="141">
        <v>5.99</v>
      </c>
      <c r="G371" s="132">
        <v>24</v>
      </c>
      <c r="H371" s="93">
        <v>0.5</v>
      </c>
      <c r="I371" s="94">
        <f t="shared" si="12"/>
        <v>2.9950000000000001</v>
      </c>
      <c r="J371" s="180"/>
      <c r="K371" s="128">
        <f t="shared" si="13"/>
        <v>0</v>
      </c>
    </row>
    <row r="372" spans="1:11" s="68" customFormat="1" ht="30" customHeight="1" x14ac:dyDescent="0.3">
      <c r="A372" s="76" t="s">
        <v>646</v>
      </c>
      <c r="B372" s="91" t="s">
        <v>1038</v>
      </c>
      <c r="C372" s="77"/>
      <c r="D372" s="77" t="s">
        <v>897</v>
      </c>
      <c r="E372" s="149">
        <v>5400338096471</v>
      </c>
      <c r="F372" s="141">
        <v>7.99</v>
      </c>
      <c r="G372" s="132">
        <v>20</v>
      </c>
      <c r="H372" s="93">
        <v>0.5</v>
      </c>
      <c r="I372" s="94">
        <f t="shared" si="12"/>
        <v>3.9950000000000001</v>
      </c>
      <c r="J372" s="180"/>
      <c r="K372" s="128">
        <f t="shared" si="13"/>
        <v>0</v>
      </c>
    </row>
    <row r="373" spans="1:11" s="68" customFormat="1" ht="30" customHeight="1" x14ac:dyDescent="0.3">
      <c r="A373" s="76" t="s">
        <v>647</v>
      </c>
      <c r="B373" s="91" t="s">
        <v>1038</v>
      </c>
      <c r="C373" s="77"/>
      <c r="D373" s="77" t="s">
        <v>898</v>
      </c>
      <c r="E373" s="149">
        <v>5400338096488</v>
      </c>
      <c r="F373" s="141">
        <v>7.99</v>
      </c>
      <c r="G373" s="132">
        <v>20</v>
      </c>
      <c r="H373" s="93">
        <v>0.5</v>
      </c>
      <c r="I373" s="94">
        <f t="shared" si="12"/>
        <v>3.9950000000000001</v>
      </c>
      <c r="J373" s="180"/>
      <c r="K373" s="128">
        <f t="shared" si="13"/>
        <v>0</v>
      </c>
    </row>
    <row r="374" spans="1:11" s="68" customFormat="1" ht="30" customHeight="1" x14ac:dyDescent="0.3">
      <c r="A374" s="76" t="s">
        <v>652</v>
      </c>
      <c r="B374" s="91" t="s">
        <v>1038</v>
      </c>
      <c r="C374" s="77"/>
      <c r="D374" s="77" t="s">
        <v>653</v>
      </c>
      <c r="E374" s="149">
        <v>5400338096693</v>
      </c>
      <c r="F374" s="141">
        <v>5.99</v>
      </c>
      <c r="G374" s="132">
        <v>20</v>
      </c>
      <c r="H374" s="93">
        <v>0.5</v>
      </c>
      <c r="I374" s="94">
        <f t="shared" si="12"/>
        <v>2.9950000000000001</v>
      </c>
      <c r="J374" s="180"/>
      <c r="K374" s="128">
        <f t="shared" si="13"/>
        <v>0</v>
      </c>
    </row>
    <row r="375" spans="1:11" s="68" customFormat="1" ht="30" customHeight="1" x14ac:dyDescent="0.3">
      <c r="A375" s="76" t="s">
        <v>657</v>
      </c>
      <c r="B375" s="91" t="s">
        <v>1038</v>
      </c>
      <c r="C375" s="77"/>
      <c r="D375" s="77" t="s">
        <v>658</v>
      </c>
      <c r="E375" s="149">
        <v>5400338096013</v>
      </c>
      <c r="F375" s="141">
        <v>7.99</v>
      </c>
      <c r="G375" s="132">
        <v>11</v>
      </c>
      <c r="H375" s="93">
        <v>0.5</v>
      </c>
      <c r="I375" s="94">
        <f t="shared" si="12"/>
        <v>3.9950000000000001</v>
      </c>
      <c r="J375" s="180"/>
      <c r="K375" s="128">
        <f t="shared" si="13"/>
        <v>0</v>
      </c>
    </row>
    <row r="376" spans="1:11" s="68" customFormat="1" ht="30" customHeight="1" x14ac:dyDescent="0.3">
      <c r="A376" s="76" t="s">
        <v>661</v>
      </c>
      <c r="B376" s="91" t="s">
        <v>1038</v>
      </c>
      <c r="C376" s="77"/>
      <c r="D376" s="77" t="s">
        <v>662</v>
      </c>
      <c r="E376" s="149">
        <v>5400338096532</v>
      </c>
      <c r="F376" s="141">
        <v>7.99</v>
      </c>
      <c r="G376" s="132">
        <v>8</v>
      </c>
      <c r="H376" s="93">
        <v>0.5</v>
      </c>
      <c r="I376" s="94">
        <f t="shared" si="12"/>
        <v>3.9950000000000001</v>
      </c>
      <c r="J376" s="180"/>
      <c r="K376" s="128">
        <f t="shared" si="13"/>
        <v>0</v>
      </c>
    </row>
    <row r="377" spans="1:11" s="68" customFormat="1" ht="30" customHeight="1" x14ac:dyDescent="0.3">
      <c r="A377" s="76" t="s">
        <v>674</v>
      </c>
      <c r="B377" s="91" t="s">
        <v>1038</v>
      </c>
      <c r="C377" s="77"/>
      <c r="D377" s="77" t="s">
        <v>899</v>
      </c>
      <c r="E377" s="149">
        <v>5400338096600</v>
      </c>
      <c r="F377" s="141">
        <v>7.99</v>
      </c>
      <c r="G377" s="132">
        <v>14</v>
      </c>
      <c r="H377" s="93">
        <v>0.5</v>
      </c>
      <c r="I377" s="94">
        <f t="shared" si="12"/>
        <v>3.9950000000000001</v>
      </c>
      <c r="J377" s="180"/>
      <c r="K377" s="128">
        <f t="shared" si="13"/>
        <v>0</v>
      </c>
    </row>
    <row r="378" spans="1:11" s="68" customFormat="1" ht="30" customHeight="1" x14ac:dyDescent="0.3">
      <c r="A378" s="76" t="s">
        <v>675</v>
      </c>
      <c r="B378" s="91" t="s">
        <v>1038</v>
      </c>
      <c r="C378" s="77"/>
      <c r="D378" s="77" t="s">
        <v>676</v>
      </c>
      <c r="E378" s="149">
        <v>5400338096037</v>
      </c>
      <c r="F378" s="141">
        <v>7.99</v>
      </c>
      <c r="G378" s="132">
        <v>12</v>
      </c>
      <c r="H378" s="93">
        <v>0.5</v>
      </c>
      <c r="I378" s="94">
        <f t="shared" si="12"/>
        <v>3.9950000000000001</v>
      </c>
      <c r="J378" s="180"/>
      <c r="K378" s="128">
        <f t="shared" si="13"/>
        <v>0</v>
      </c>
    </row>
    <row r="379" spans="1:11" s="68" customFormat="1" ht="30" customHeight="1" x14ac:dyDescent="0.3">
      <c r="A379" s="76" t="s">
        <v>704</v>
      </c>
      <c r="B379" s="91" t="s">
        <v>1038</v>
      </c>
      <c r="C379" s="77"/>
      <c r="D379" s="77" t="s">
        <v>705</v>
      </c>
      <c r="E379" s="149">
        <v>5400338096792</v>
      </c>
      <c r="F379" s="141">
        <v>5.99</v>
      </c>
      <c r="G379" s="132">
        <v>32</v>
      </c>
      <c r="H379" s="93">
        <v>0.5</v>
      </c>
      <c r="I379" s="94">
        <f t="shared" si="12"/>
        <v>2.9950000000000001</v>
      </c>
      <c r="J379" s="180"/>
      <c r="K379" s="128">
        <f t="shared" si="13"/>
        <v>0</v>
      </c>
    </row>
    <row r="380" spans="1:11" s="68" customFormat="1" ht="30" customHeight="1" x14ac:dyDescent="0.3">
      <c r="A380" s="76" t="s">
        <v>711</v>
      </c>
      <c r="B380" s="91" t="s">
        <v>1038</v>
      </c>
      <c r="C380" s="77"/>
      <c r="D380" s="77" t="s">
        <v>712</v>
      </c>
      <c r="E380" s="149">
        <v>5400338096099</v>
      </c>
      <c r="F380" s="141">
        <v>7.99</v>
      </c>
      <c r="G380" s="132">
        <v>32</v>
      </c>
      <c r="H380" s="93">
        <v>0.5</v>
      </c>
      <c r="I380" s="94">
        <f t="shared" si="12"/>
        <v>3.9950000000000001</v>
      </c>
      <c r="J380" s="180"/>
      <c r="K380" s="128">
        <f t="shared" si="13"/>
        <v>0</v>
      </c>
    </row>
    <row r="381" spans="1:11" s="68" customFormat="1" ht="30" customHeight="1" x14ac:dyDescent="0.3">
      <c r="A381" s="76" t="s">
        <v>689</v>
      </c>
      <c r="B381" s="91" t="s">
        <v>1038</v>
      </c>
      <c r="C381" s="77"/>
      <c r="D381" s="77" t="s">
        <v>690</v>
      </c>
      <c r="E381" s="149">
        <v>5400338096761</v>
      </c>
      <c r="F381" s="141">
        <v>9.99</v>
      </c>
      <c r="G381" s="132">
        <v>10</v>
      </c>
      <c r="H381" s="93">
        <v>0.5</v>
      </c>
      <c r="I381" s="94">
        <f t="shared" si="12"/>
        <v>4.9950000000000001</v>
      </c>
      <c r="J381" s="180"/>
      <c r="K381" s="128">
        <f t="shared" si="13"/>
        <v>0</v>
      </c>
    </row>
    <row r="382" spans="1:11" s="68" customFormat="1" ht="30" customHeight="1" x14ac:dyDescent="0.3">
      <c r="A382" s="76" t="s">
        <v>699</v>
      </c>
      <c r="B382" s="91" t="s">
        <v>1038</v>
      </c>
      <c r="C382" s="77"/>
      <c r="D382" s="77" t="s">
        <v>700</v>
      </c>
      <c r="E382" s="149">
        <v>5400338096785</v>
      </c>
      <c r="F382" s="141">
        <v>11.99</v>
      </c>
      <c r="G382" s="132">
        <v>18</v>
      </c>
      <c r="H382" s="93">
        <v>0.5</v>
      </c>
      <c r="I382" s="94">
        <f t="shared" si="12"/>
        <v>5.9950000000000001</v>
      </c>
      <c r="J382" s="180"/>
      <c r="K382" s="128">
        <f t="shared" si="13"/>
        <v>0</v>
      </c>
    </row>
    <row r="383" spans="1:11" s="68" customFormat="1" ht="30" customHeight="1" thickBot="1" x14ac:dyDescent="0.35">
      <c r="A383" s="97" t="s">
        <v>644</v>
      </c>
      <c r="B383" s="91" t="s">
        <v>1038</v>
      </c>
      <c r="C383" s="98"/>
      <c r="D383" s="98" t="s">
        <v>645</v>
      </c>
      <c r="E383" s="150">
        <v>5400338096723</v>
      </c>
      <c r="F383" s="139">
        <v>14.99</v>
      </c>
      <c r="G383" s="130">
        <v>6</v>
      </c>
      <c r="H383" s="101">
        <v>0.5</v>
      </c>
      <c r="I383" s="102">
        <f t="shared" si="12"/>
        <v>7.4950000000000001</v>
      </c>
      <c r="J383" s="180"/>
      <c r="K383" s="128">
        <f t="shared" si="13"/>
        <v>0</v>
      </c>
    </row>
    <row r="384" spans="1:11" ht="30" customHeight="1" thickBot="1" x14ac:dyDescent="0.35">
      <c r="A384" s="163" t="s">
        <v>900</v>
      </c>
      <c r="B384" s="116"/>
      <c r="C384" s="116"/>
      <c r="D384" s="116"/>
      <c r="E384" s="154"/>
      <c r="F384" s="163" t="s">
        <v>900</v>
      </c>
      <c r="G384" s="116"/>
      <c r="H384" s="116"/>
      <c r="I384" s="116"/>
      <c r="J384" s="185"/>
      <c r="K384" s="117"/>
    </row>
    <row r="385" spans="1:11" s="68" customFormat="1" ht="30" customHeight="1" x14ac:dyDescent="0.3">
      <c r="A385" s="86" t="s">
        <v>552</v>
      </c>
      <c r="B385" s="91" t="s">
        <v>1038</v>
      </c>
      <c r="C385" s="87"/>
      <c r="D385" s="87" t="s">
        <v>901</v>
      </c>
      <c r="E385" s="148">
        <v>5400338089480</v>
      </c>
      <c r="F385" s="144">
        <v>3.99</v>
      </c>
      <c r="G385" s="130">
        <v>30</v>
      </c>
      <c r="H385" s="104">
        <v>0.5</v>
      </c>
      <c r="I385" s="105">
        <f t="shared" si="12"/>
        <v>1.9950000000000001</v>
      </c>
      <c r="J385" s="180"/>
      <c r="K385" s="128">
        <f t="shared" ref="K385:K448" si="14">I385*J385</f>
        <v>0</v>
      </c>
    </row>
    <row r="386" spans="1:11" s="68" customFormat="1" ht="30" customHeight="1" x14ac:dyDescent="0.3">
      <c r="A386" s="76" t="s">
        <v>553</v>
      </c>
      <c r="B386" s="91" t="s">
        <v>1038</v>
      </c>
      <c r="C386" s="77"/>
      <c r="D386" s="77" t="s">
        <v>902</v>
      </c>
      <c r="E386" s="149">
        <v>5400338089497</v>
      </c>
      <c r="F386" s="145">
        <v>3.99</v>
      </c>
      <c r="G386" s="132">
        <v>30</v>
      </c>
      <c r="H386" s="93">
        <v>0.5</v>
      </c>
      <c r="I386" s="94">
        <f t="shared" si="12"/>
        <v>1.9950000000000001</v>
      </c>
      <c r="J386" s="180"/>
      <c r="K386" s="128">
        <f t="shared" si="14"/>
        <v>0</v>
      </c>
    </row>
    <row r="387" spans="1:11" s="68" customFormat="1" ht="30" customHeight="1" x14ac:dyDescent="0.3">
      <c r="A387" s="76" t="s">
        <v>554</v>
      </c>
      <c r="B387" s="91" t="s">
        <v>1038</v>
      </c>
      <c r="C387" s="77"/>
      <c r="D387" s="77" t="s">
        <v>903</v>
      </c>
      <c r="E387" s="149">
        <v>5400338089503</v>
      </c>
      <c r="F387" s="145">
        <v>3.99</v>
      </c>
      <c r="G387" s="132">
        <v>30</v>
      </c>
      <c r="H387" s="93">
        <v>0.5</v>
      </c>
      <c r="I387" s="94">
        <f t="shared" si="12"/>
        <v>1.9950000000000001</v>
      </c>
      <c r="J387" s="180"/>
      <c r="K387" s="128">
        <f t="shared" si="14"/>
        <v>0</v>
      </c>
    </row>
    <row r="388" spans="1:11" s="68" customFormat="1" ht="30" customHeight="1" x14ac:dyDescent="0.3">
      <c r="A388" s="76" t="s">
        <v>555</v>
      </c>
      <c r="B388" s="91" t="s">
        <v>1038</v>
      </c>
      <c r="C388" s="77"/>
      <c r="D388" s="77" t="s">
        <v>904</v>
      </c>
      <c r="E388" s="149">
        <v>5400338089510</v>
      </c>
      <c r="F388" s="145">
        <v>3.99</v>
      </c>
      <c r="G388" s="132">
        <v>30</v>
      </c>
      <c r="H388" s="93">
        <v>0.5</v>
      </c>
      <c r="I388" s="94">
        <f t="shared" si="12"/>
        <v>1.9950000000000001</v>
      </c>
      <c r="J388" s="180"/>
      <c r="K388" s="128">
        <f t="shared" si="14"/>
        <v>0</v>
      </c>
    </row>
    <row r="389" spans="1:11" s="68" customFormat="1" ht="30" customHeight="1" x14ac:dyDescent="0.3">
      <c r="A389" s="76" t="s">
        <v>556</v>
      </c>
      <c r="B389" s="91" t="s">
        <v>1038</v>
      </c>
      <c r="C389" s="77"/>
      <c r="D389" s="77" t="s">
        <v>905</v>
      </c>
      <c r="E389" s="149">
        <v>5400338089527</v>
      </c>
      <c r="F389" s="145">
        <v>3.99</v>
      </c>
      <c r="G389" s="132">
        <v>30</v>
      </c>
      <c r="H389" s="93">
        <v>0.5</v>
      </c>
      <c r="I389" s="94">
        <f t="shared" si="12"/>
        <v>1.9950000000000001</v>
      </c>
      <c r="J389" s="180"/>
      <c r="K389" s="128">
        <f t="shared" si="14"/>
        <v>0</v>
      </c>
    </row>
    <row r="390" spans="1:11" s="68" customFormat="1" ht="30" customHeight="1" x14ac:dyDescent="0.3">
      <c r="A390" s="76" t="s">
        <v>557</v>
      </c>
      <c r="B390" s="91" t="s">
        <v>1038</v>
      </c>
      <c r="C390" s="77"/>
      <c r="D390" s="77" t="s">
        <v>906</v>
      </c>
      <c r="E390" s="149">
        <v>5400338089534</v>
      </c>
      <c r="F390" s="145">
        <v>3.99</v>
      </c>
      <c r="G390" s="132">
        <v>30</v>
      </c>
      <c r="H390" s="93">
        <v>0.5</v>
      </c>
      <c r="I390" s="94">
        <f t="shared" si="12"/>
        <v>1.9950000000000001</v>
      </c>
      <c r="J390" s="180"/>
      <c r="K390" s="128">
        <f t="shared" si="14"/>
        <v>0</v>
      </c>
    </row>
    <row r="391" spans="1:11" s="68" customFormat="1" ht="30" customHeight="1" x14ac:dyDescent="0.3">
      <c r="A391" s="76" t="s">
        <v>558</v>
      </c>
      <c r="B391" s="91" t="s">
        <v>1038</v>
      </c>
      <c r="C391" s="77"/>
      <c r="D391" s="77" t="s">
        <v>907</v>
      </c>
      <c r="E391" s="149">
        <v>5400338089541</v>
      </c>
      <c r="F391" s="145">
        <v>3.99</v>
      </c>
      <c r="G391" s="132">
        <v>30</v>
      </c>
      <c r="H391" s="93">
        <v>0.5</v>
      </c>
      <c r="I391" s="94">
        <f t="shared" si="12"/>
        <v>1.9950000000000001</v>
      </c>
      <c r="J391" s="180"/>
      <c r="K391" s="128">
        <f t="shared" si="14"/>
        <v>0</v>
      </c>
    </row>
    <row r="392" spans="1:11" s="68" customFormat="1" ht="30" customHeight="1" x14ac:dyDescent="0.3">
      <c r="A392" s="76" t="s">
        <v>559</v>
      </c>
      <c r="B392" s="91" t="s">
        <v>1038</v>
      </c>
      <c r="C392" s="77"/>
      <c r="D392" s="77" t="s">
        <v>908</v>
      </c>
      <c r="E392" s="149">
        <v>5400338089558</v>
      </c>
      <c r="F392" s="145">
        <v>3.99</v>
      </c>
      <c r="G392" s="132">
        <v>30</v>
      </c>
      <c r="H392" s="93">
        <v>0.5</v>
      </c>
      <c r="I392" s="94">
        <f t="shared" si="12"/>
        <v>1.9950000000000001</v>
      </c>
      <c r="J392" s="180"/>
      <c r="K392" s="128">
        <f t="shared" si="14"/>
        <v>0</v>
      </c>
    </row>
    <row r="393" spans="1:11" s="68" customFormat="1" ht="30" customHeight="1" x14ac:dyDescent="0.3">
      <c r="A393" s="76" t="s">
        <v>560</v>
      </c>
      <c r="B393" s="91" t="s">
        <v>1038</v>
      </c>
      <c r="C393" s="77"/>
      <c r="D393" s="77" t="s">
        <v>909</v>
      </c>
      <c r="E393" s="149">
        <v>5400338089565</v>
      </c>
      <c r="F393" s="145">
        <v>3.99</v>
      </c>
      <c r="G393" s="132">
        <v>30</v>
      </c>
      <c r="H393" s="93">
        <v>0.5</v>
      </c>
      <c r="I393" s="94">
        <f t="shared" si="12"/>
        <v>1.9950000000000001</v>
      </c>
      <c r="J393" s="180"/>
      <c r="K393" s="128">
        <f t="shared" si="14"/>
        <v>0</v>
      </c>
    </row>
    <row r="394" spans="1:11" s="68" customFormat="1" ht="30" customHeight="1" x14ac:dyDescent="0.3">
      <c r="A394" s="76" t="s">
        <v>561</v>
      </c>
      <c r="B394" s="91" t="s">
        <v>1038</v>
      </c>
      <c r="C394" s="77"/>
      <c r="D394" s="77" t="s">
        <v>910</v>
      </c>
      <c r="E394" s="149">
        <v>5400338089572</v>
      </c>
      <c r="F394" s="145">
        <v>3.99</v>
      </c>
      <c r="G394" s="132">
        <v>30</v>
      </c>
      <c r="H394" s="93">
        <v>0.5</v>
      </c>
      <c r="I394" s="94">
        <f t="shared" si="12"/>
        <v>1.9950000000000001</v>
      </c>
      <c r="J394" s="180"/>
      <c r="K394" s="128">
        <f t="shared" si="14"/>
        <v>0</v>
      </c>
    </row>
    <row r="395" spans="1:11" s="68" customFormat="1" ht="30" customHeight="1" x14ac:dyDescent="0.3">
      <c r="A395" s="76" t="s">
        <v>562</v>
      </c>
      <c r="B395" s="91" t="s">
        <v>1038</v>
      </c>
      <c r="C395" s="77"/>
      <c r="D395" s="77" t="s">
        <v>911</v>
      </c>
      <c r="E395" s="149">
        <v>5400338089589</v>
      </c>
      <c r="F395" s="145">
        <v>3.99</v>
      </c>
      <c r="G395" s="132">
        <v>30</v>
      </c>
      <c r="H395" s="93">
        <v>0.5</v>
      </c>
      <c r="I395" s="94">
        <f t="shared" si="12"/>
        <v>1.9950000000000001</v>
      </c>
      <c r="J395" s="180"/>
      <c r="K395" s="128">
        <f t="shared" si="14"/>
        <v>0</v>
      </c>
    </row>
    <row r="396" spans="1:11" s="68" customFormat="1" ht="30" customHeight="1" x14ac:dyDescent="0.3">
      <c r="A396" s="76" t="s">
        <v>563</v>
      </c>
      <c r="B396" s="91" t="s">
        <v>1038</v>
      </c>
      <c r="C396" s="77"/>
      <c r="D396" s="77" t="s">
        <v>912</v>
      </c>
      <c r="E396" s="149">
        <v>5400338089596</v>
      </c>
      <c r="F396" s="145">
        <v>3.99</v>
      </c>
      <c r="G396" s="132">
        <v>30</v>
      </c>
      <c r="H396" s="93">
        <v>0.5</v>
      </c>
      <c r="I396" s="94">
        <f t="shared" ref="I396:I459" si="15">F396*(1-H396)</f>
        <v>1.9950000000000001</v>
      </c>
      <c r="J396" s="180"/>
      <c r="K396" s="128">
        <f t="shared" si="14"/>
        <v>0</v>
      </c>
    </row>
    <row r="397" spans="1:11" s="68" customFormat="1" ht="30" customHeight="1" x14ac:dyDescent="0.3">
      <c r="A397" s="76" t="s">
        <v>564</v>
      </c>
      <c r="B397" s="91" t="s">
        <v>1038</v>
      </c>
      <c r="C397" s="77"/>
      <c r="D397" s="77" t="s">
        <v>913</v>
      </c>
      <c r="E397" s="149">
        <v>5400338089602</v>
      </c>
      <c r="F397" s="145">
        <v>3.99</v>
      </c>
      <c r="G397" s="132">
        <v>30</v>
      </c>
      <c r="H397" s="93">
        <v>0.5</v>
      </c>
      <c r="I397" s="94">
        <f t="shared" si="15"/>
        <v>1.9950000000000001</v>
      </c>
      <c r="J397" s="180"/>
      <c r="K397" s="128">
        <f t="shared" si="14"/>
        <v>0</v>
      </c>
    </row>
    <row r="398" spans="1:11" s="68" customFormat="1" ht="30" customHeight="1" x14ac:dyDescent="0.3">
      <c r="A398" s="76" t="s">
        <v>565</v>
      </c>
      <c r="B398" s="91" t="s">
        <v>1038</v>
      </c>
      <c r="C398" s="77"/>
      <c r="D398" s="77" t="s">
        <v>914</v>
      </c>
      <c r="E398" s="149">
        <v>5400338089619</v>
      </c>
      <c r="F398" s="145">
        <v>3.99</v>
      </c>
      <c r="G398" s="132">
        <v>30</v>
      </c>
      <c r="H398" s="93">
        <v>0.5</v>
      </c>
      <c r="I398" s="94">
        <f t="shared" si="15"/>
        <v>1.9950000000000001</v>
      </c>
      <c r="J398" s="180"/>
      <c r="K398" s="128">
        <f t="shared" si="14"/>
        <v>0</v>
      </c>
    </row>
    <row r="399" spans="1:11" s="68" customFormat="1" ht="30" customHeight="1" x14ac:dyDescent="0.3">
      <c r="A399" s="76" t="s">
        <v>566</v>
      </c>
      <c r="B399" s="91" t="s">
        <v>1038</v>
      </c>
      <c r="C399" s="77"/>
      <c r="D399" s="77" t="s">
        <v>915</v>
      </c>
      <c r="E399" s="149">
        <v>5400338089626</v>
      </c>
      <c r="F399" s="145">
        <v>3.99</v>
      </c>
      <c r="G399" s="132">
        <v>30</v>
      </c>
      <c r="H399" s="93">
        <v>0.5</v>
      </c>
      <c r="I399" s="94">
        <f t="shared" si="15"/>
        <v>1.9950000000000001</v>
      </c>
      <c r="J399" s="180"/>
      <c r="K399" s="128">
        <f t="shared" si="14"/>
        <v>0</v>
      </c>
    </row>
    <row r="400" spans="1:11" s="68" customFormat="1" ht="30" customHeight="1" x14ac:dyDescent="0.3">
      <c r="A400" s="76" t="s">
        <v>567</v>
      </c>
      <c r="B400" s="91" t="s">
        <v>1038</v>
      </c>
      <c r="C400" s="77"/>
      <c r="D400" s="77" t="s">
        <v>916</v>
      </c>
      <c r="E400" s="149">
        <v>5400338089633</v>
      </c>
      <c r="F400" s="145">
        <v>3.99</v>
      </c>
      <c r="G400" s="132">
        <v>30</v>
      </c>
      <c r="H400" s="93">
        <v>0.5</v>
      </c>
      <c r="I400" s="94">
        <f t="shared" si="15"/>
        <v>1.9950000000000001</v>
      </c>
      <c r="J400" s="180"/>
      <c r="K400" s="128">
        <f t="shared" si="14"/>
        <v>0</v>
      </c>
    </row>
    <row r="401" spans="1:11" s="68" customFormat="1" ht="30" customHeight="1" x14ac:dyDescent="0.3">
      <c r="A401" s="76" t="s">
        <v>568</v>
      </c>
      <c r="B401" s="91" t="s">
        <v>1038</v>
      </c>
      <c r="C401" s="77"/>
      <c r="D401" s="77" t="s">
        <v>917</v>
      </c>
      <c r="E401" s="149">
        <v>5400338089640</v>
      </c>
      <c r="F401" s="145">
        <v>3.99</v>
      </c>
      <c r="G401" s="132">
        <v>30</v>
      </c>
      <c r="H401" s="93">
        <v>0.5</v>
      </c>
      <c r="I401" s="94">
        <f t="shared" si="15"/>
        <v>1.9950000000000001</v>
      </c>
      <c r="J401" s="180"/>
      <c r="K401" s="128">
        <f t="shared" si="14"/>
        <v>0</v>
      </c>
    </row>
    <row r="402" spans="1:11" s="68" customFormat="1" ht="30" customHeight="1" x14ac:dyDescent="0.3">
      <c r="A402" s="76" t="s">
        <v>569</v>
      </c>
      <c r="B402" s="91" t="s">
        <v>1038</v>
      </c>
      <c r="C402" s="77"/>
      <c r="D402" s="77" t="s">
        <v>918</v>
      </c>
      <c r="E402" s="149">
        <v>5400338089657</v>
      </c>
      <c r="F402" s="145">
        <v>3.99</v>
      </c>
      <c r="G402" s="132">
        <v>30</v>
      </c>
      <c r="H402" s="93">
        <v>0.5</v>
      </c>
      <c r="I402" s="94">
        <f t="shared" si="15"/>
        <v>1.9950000000000001</v>
      </c>
      <c r="J402" s="180"/>
      <c r="K402" s="128">
        <f t="shared" si="14"/>
        <v>0</v>
      </c>
    </row>
    <row r="403" spans="1:11" s="68" customFormat="1" ht="30" customHeight="1" x14ac:dyDescent="0.3">
      <c r="A403" s="76" t="s">
        <v>570</v>
      </c>
      <c r="B403" s="91" t="s">
        <v>1038</v>
      </c>
      <c r="C403" s="77"/>
      <c r="D403" s="77" t="s">
        <v>919</v>
      </c>
      <c r="E403" s="149">
        <v>5400338089664</v>
      </c>
      <c r="F403" s="145">
        <v>3.99</v>
      </c>
      <c r="G403" s="132">
        <v>30</v>
      </c>
      <c r="H403" s="93">
        <v>0.5</v>
      </c>
      <c r="I403" s="94">
        <f t="shared" si="15"/>
        <v>1.9950000000000001</v>
      </c>
      <c r="J403" s="180"/>
      <c r="K403" s="128">
        <f t="shared" si="14"/>
        <v>0</v>
      </c>
    </row>
    <row r="404" spans="1:11" s="68" customFormat="1" ht="30" customHeight="1" x14ac:dyDescent="0.3">
      <c r="A404" s="76" t="s">
        <v>571</v>
      </c>
      <c r="B404" s="91" t="s">
        <v>1038</v>
      </c>
      <c r="C404" s="77"/>
      <c r="D404" s="77" t="s">
        <v>920</v>
      </c>
      <c r="E404" s="149">
        <v>5400338089671</v>
      </c>
      <c r="F404" s="145">
        <v>3.99</v>
      </c>
      <c r="G404" s="132">
        <v>30</v>
      </c>
      <c r="H404" s="93">
        <v>0.5</v>
      </c>
      <c r="I404" s="94">
        <f t="shared" si="15"/>
        <v>1.9950000000000001</v>
      </c>
      <c r="J404" s="180"/>
      <c r="K404" s="128">
        <f t="shared" si="14"/>
        <v>0</v>
      </c>
    </row>
    <row r="405" spans="1:11" s="68" customFormat="1" ht="30" customHeight="1" x14ac:dyDescent="0.3">
      <c r="A405" s="76" t="s">
        <v>572</v>
      </c>
      <c r="B405" s="91" t="s">
        <v>1038</v>
      </c>
      <c r="C405" s="77"/>
      <c r="D405" s="77" t="s">
        <v>921</v>
      </c>
      <c r="E405" s="149">
        <v>5400338089688</v>
      </c>
      <c r="F405" s="145">
        <v>3.99</v>
      </c>
      <c r="G405" s="132">
        <v>30</v>
      </c>
      <c r="H405" s="93">
        <v>0.5</v>
      </c>
      <c r="I405" s="94">
        <f t="shared" si="15"/>
        <v>1.9950000000000001</v>
      </c>
      <c r="J405" s="180"/>
      <c r="K405" s="128">
        <f t="shared" si="14"/>
        <v>0</v>
      </c>
    </row>
    <row r="406" spans="1:11" s="68" customFormat="1" ht="30" customHeight="1" x14ac:dyDescent="0.3">
      <c r="A406" s="76" t="s">
        <v>573</v>
      </c>
      <c r="B406" s="91" t="s">
        <v>1038</v>
      </c>
      <c r="C406" s="77"/>
      <c r="D406" s="77" t="s">
        <v>922</v>
      </c>
      <c r="E406" s="149">
        <v>5400338089695</v>
      </c>
      <c r="F406" s="145">
        <v>3.99</v>
      </c>
      <c r="G406" s="132">
        <v>30</v>
      </c>
      <c r="H406" s="93">
        <v>0.5</v>
      </c>
      <c r="I406" s="94">
        <f t="shared" si="15"/>
        <v>1.9950000000000001</v>
      </c>
      <c r="J406" s="180"/>
      <c r="K406" s="128">
        <f t="shared" si="14"/>
        <v>0</v>
      </c>
    </row>
    <row r="407" spans="1:11" s="68" customFormat="1" ht="30" customHeight="1" x14ac:dyDescent="0.3">
      <c r="A407" s="76" t="s">
        <v>574</v>
      </c>
      <c r="B407" s="91" t="s">
        <v>1038</v>
      </c>
      <c r="C407" s="77"/>
      <c r="D407" s="77" t="s">
        <v>923</v>
      </c>
      <c r="E407" s="149">
        <v>5400338089701</v>
      </c>
      <c r="F407" s="145">
        <v>3.99</v>
      </c>
      <c r="G407" s="132">
        <v>30</v>
      </c>
      <c r="H407" s="93">
        <v>0.5</v>
      </c>
      <c r="I407" s="94">
        <f t="shared" si="15"/>
        <v>1.9950000000000001</v>
      </c>
      <c r="J407" s="180"/>
      <c r="K407" s="128">
        <f t="shared" si="14"/>
        <v>0</v>
      </c>
    </row>
    <row r="408" spans="1:11" s="68" customFormat="1" ht="30" customHeight="1" x14ac:dyDescent="0.3">
      <c r="A408" s="76" t="s">
        <v>575</v>
      </c>
      <c r="B408" s="91" t="s">
        <v>1038</v>
      </c>
      <c r="C408" s="77"/>
      <c r="D408" s="77" t="s">
        <v>924</v>
      </c>
      <c r="E408" s="149">
        <v>5400338089718</v>
      </c>
      <c r="F408" s="145">
        <v>3.99</v>
      </c>
      <c r="G408" s="132">
        <v>30</v>
      </c>
      <c r="H408" s="93">
        <v>0.5</v>
      </c>
      <c r="I408" s="94">
        <f t="shared" si="15"/>
        <v>1.9950000000000001</v>
      </c>
      <c r="J408" s="180"/>
      <c r="K408" s="128">
        <f t="shared" si="14"/>
        <v>0</v>
      </c>
    </row>
    <row r="409" spans="1:11" s="68" customFormat="1" ht="30" customHeight="1" x14ac:dyDescent="0.3">
      <c r="A409" s="76" t="s">
        <v>576</v>
      </c>
      <c r="B409" s="91" t="s">
        <v>1038</v>
      </c>
      <c r="C409" s="77"/>
      <c r="D409" s="77" t="s">
        <v>925</v>
      </c>
      <c r="E409" s="149">
        <v>5400338089725</v>
      </c>
      <c r="F409" s="145">
        <v>3.99</v>
      </c>
      <c r="G409" s="132">
        <v>30</v>
      </c>
      <c r="H409" s="93">
        <v>0.5</v>
      </c>
      <c r="I409" s="94">
        <f t="shared" si="15"/>
        <v>1.9950000000000001</v>
      </c>
      <c r="J409" s="180"/>
      <c r="K409" s="128">
        <f t="shared" si="14"/>
        <v>0</v>
      </c>
    </row>
    <row r="410" spans="1:11" s="68" customFormat="1" ht="30" customHeight="1" x14ac:dyDescent="0.3">
      <c r="A410" s="76" t="s">
        <v>577</v>
      </c>
      <c r="B410" s="91" t="s">
        <v>1038</v>
      </c>
      <c r="C410" s="77"/>
      <c r="D410" s="77" t="s">
        <v>926</v>
      </c>
      <c r="E410" s="149">
        <v>5400338089732</v>
      </c>
      <c r="F410" s="145">
        <v>3.99</v>
      </c>
      <c r="G410" s="132">
        <v>30</v>
      </c>
      <c r="H410" s="93">
        <v>0.5</v>
      </c>
      <c r="I410" s="94">
        <f t="shared" si="15"/>
        <v>1.9950000000000001</v>
      </c>
      <c r="J410" s="180"/>
      <c r="K410" s="128">
        <f t="shared" si="14"/>
        <v>0</v>
      </c>
    </row>
    <row r="411" spans="1:11" s="68" customFormat="1" ht="30" customHeight="1" x14ac:dyDescent="0.3">
      <c r="A411" s="76" t="s">
        <v>578</v>
      </c>
      <c r="B411" s="91" t="s">
        <v>1038</v>
      </c>
      <c r="C411" s="77"/>
      <c r="D411" s="77" t="s">
        <v>927</v>
      </c>
      <c r="E411" s="149">
        <v>5400338089749</v>
      </c>
      <c r="F411" s="145">
        <v>3.99</v>
      </c>
      <c r="G411" s="132">
        <v>30</v>
      </c>
      <c r="H411" s="93">
        <v>0.5</v>
      </c>
      <c r="I411" s="94">
        <f t="shared" si="15"/>
        <v>1.9950000000000001</v>
      </c>
      <c r="J411" s="180"/>
      <c r="K411" s="128">
        <f t="shared" si="14"/>
        <v>0</v>
      </c>
    </row>
    <row r="412" spans="1:11" s="68" customFormat="1" ht="30" customHeight="1" x14ac:dyDescent="0.3">
      <c r="A412" s="76" t="s">
        <v>579</v>
      </c>
      <c r="B412" s="91" t="s">
        <v>1038</v>
      </c>
      <c r="C412" s="77"/>
      <c r="D412" s="77" t="s">
        <v>928</v>
      </c>
      <c r="E412" s="149">
        <v>5400338089756</v>
      </c>
      <c r="F412" s="145">
        <v>3.99</v>
      </c>
      <c r="G412" s="132">
        <v>30</v>
      </c>
      <c r="H412" s="93">
        <v>0.5</v>
      </c>
      <c r="I412" s="94">
        <f t="shared" si="15"/>
        <v>1.9950000000000001</v>
      </c>
      <c r="J412" s="180"/>
      <c r="K412" s="128">
        <f t="shared" si="14"/>
        <v>0</v>
      </c>
    </row>
    <row r="413" spans="1:11" s="68" customFormat="1" ht="30" customHeight="1" x14ac:dyDescent="0.3">
      <c r="A413" s="76" t="s">
        <v>580</v>
      </c>
      <c r="B413" s="91" t="s">
        <v>1038</v>
      </c>
      <c r="C413" s="77"/>
      <c r="D413" s="77" t="s">
        <v>929</v>
      </c>
      <c r="E413" s="149">
        <v>5400338089763</v>
      </c>
      <c r="F413" s="145">
        <v>3.99</v>
      </c>
      <c r="G413" s="132">
        <v>30</v>
      </c>
      <c r="H413" s="93">
        <v>0.5</v>
      </c>
      <c r="I413" s="94">
        <f t="shared" si="15"/>
        <v>1.9950000000000001</v>
      </c>
      <c r="J413" s="180"/>
      <c r="K413" s="128">
        <f t="shared" si="14"/>
        <v>0</v>
      </c>
    </row>
    <row r="414" spans="1:11" s="68" customFormat="1" ht="30" customHeight="1" x14ac:dyDescent="0.3">
      <c r="A414" s="76" t="s">
        <v>581</v>
      </c>
      <c r="B414" s="91" t="s">
        <v>1038</v>
      </c>
      <c r="C414" s="77"/>
      <c r="D414" s="77" t="s">
        <v>930</v>
      </c>
      <c r="E414" s="149">
        <v>5400338089770</v>
      </c>
      <c r="F414" s="145">
        <v>3.99</v>
      </c>
      <c r="G414" s="132">
        <v>30</v>
      </c>
      <c r="H414" s="93">
        <v>0.5</v>
      </c>
      <c r="I414" s="94">
        <f t="shared" si="15"/>
        <v>1.9950000000000001</v>
      </c>
      <c r="J414" s="180"/>
      <c r="K414" s="128">
        <f t="shared" si="14"/>
        <v>0</v>
      </c>
    </row>
    <row r="415" spans="1:11" s="68" customFormat="1" ht="30" customHeight="1" x14ac:dyDescent="0.3">
      <c r="A415" s="76" t="s">
        <v>582</v>
      </c>
      <c r="B415" s="91" t="s">
        <v>1038</v>
      </c>
      <c r="C415" s="77"/>
      <c r="D415" s="77" t="s">
        <v>931</v>
      </c>
      <c r="E415" s="149">
        <v>5400338089787</v>
      </c>
      <c r="F415" s="145">
        <v>3.99</v>
      </c>
      <c r="G415" s="132">
        <v>30</v>
      </c>
      <c r="H415" s="93">
        <v>0.5</v>
      </c>
      <c r="I415" s="94">
        <f t="shared" si="15"/>
        <v>1.9950000000000001</v>
      </c>
      <c r="J415" s="180"/>
      <c r="K415" s="128">
        <f t="shared" si="14"/>
        <v>0</v>
      </c>
    </row>
    <row r="416" spans="1:11" s="68" customFormat="1" ht="30" customHeight="1" x14ac:dyDescent="0.3">
      <c r="A416" s="76" t="s">
        <v>583</v>
      </c>
      <c r="B416" s="91" t="s">
        <v>1038</v>
      </c>
      <c r="C416" s="77"/>
      <c r="D416" s="77" t="s">
        <v>932</v>
      </c>
      <c r="E416" s="149">
        <v>5400338089794</v>
      </c>
      <c r="F416" s="145">
        <v>3.99</v>
      </c>
      <c r="G416" s="132">
        <v>30</v>
      </c>
      <c r="H416" s="93">
        <v>0.5</v>
      </c>
      <c r="I416" s="94">
        <f t="shared" si="15"/>
        <v>1.9950000000000001</v>
      </c>
      <c r="J416" s="180"/>
      <c r="K416" s="128">
        <f t="shared" si="14"/>
        <v>0</v>
      </c>
    </row>
    <row r="417" spans="1:11" s="68" customFormat="1" ht="30" customHeight="1" x14ac:dyDescent="0.3">
      <c r="A417" s="76" t="s">
        <v>584</v>
      </c>
      <c r="B417" s="91" t="s">
        <v>1038</v>
      </c>
      <c r="C417" s="77"/>
      <c r="D417" s="77" t="s">
        <v>933</v>
      </c>
      <c r="E417" s="149">
        <v>5400338089800</v>
      </c>
      <c r="F417" s="145">
        <v>3.99</v>
      </c>
      <c r="G417" s="132">
        <v>30</v>
      </c>
      <c r="H417" s="93">
        <v>0.5</v>
      </c>
      <c r="I417" s="94">
        <f t="shared" si="15"/>
        <v>1.9950000000000001</v>
      </c>
      <c r="J417" s="180"/>
      <c r="K417" s="128">
        <f t="shared" si="14"/>
        <v>0</v>
      </c>
    </row>
    <row r="418" spans="1:11" s="68" customFormat="1" ht="30" customHeight="1" x14ac:dyDescent="0.3">
      <c r="A418" s="76" t="s">
        <v>585</v>
      </c>
      <c r="B418" s="91" t="s">
        <v>1038</v>
      </c>
      <c r="C418" s="77"/>
      <c r="D418" s="77" t="s">
        <v>934</v>
      </c>
      <c r="E418" s="149">
        <v>5400338089817</v>
      </c>
      <c r="F418" s="145">
        <v>3.99</v>
      </c>
      <c r="G418" s="132">
        <v>30</v>
      </c>
      <c r="H418" s="93">
        <v>0.5</v>
      </c>
      <c r="I418" s="94">
        <f t="shared" si="15"/>
        <v>1.9950000000000001</v>
      </c>
      <c r="J418" s="180"/>
      <c r="K418" s="128">
        <f t="shared" si="14"/>
        <v>0</v>
      </c>
    </row>
    <row r="419" spans="1:11" s="68" customFormat="1" ht="30" customHeight="1" x14ac:dyDescent="0.3">
      <c r="A419" s="76" t="s">
        <v>586</v>
      </c>
      <c r="B419" s="91" t="s">
        <v>1038</v>
      </c>
      <c r="C419" s="77"/>
      <c r="D419" s="77" t="s">
        <v>935</v>
      </c>
      <c r="E419" s="149">
        <v>5400338089824</v>
      </c>
      <c r="F419" s="145">
        <v>3.99</v>
      </c>
      <c r="G419" s="132">
        <v>30</v>
      </c>
      <c r="H419" s="93">
        <v>0.5</v>
      </c>
      <c r="I419" s="94">
        <f t="shared" si="15"/>
        <v>1.9950000000000001</v>
      </c>
      <c r="J419" s="180"/>
      <c r="K419" s="128">
        <f t="shared" si="14"/>
        <v>0</v>
      </c>
    </row>
    <row r="420" spans="1:11" s="68" customFormat="1" ht="30" customHeight="1" x14ac:dyDescent="0.3">
      <c r="A420" s="76" t="s">
        <v>587</v>
      </c>
      <c r="B420" s="91" t="s">
        <v>1038</v>
      </c>
      <c r="C420" s="77"/>
      <c r="D420" s="77" t="s">
        <v>936</v>
      </c>
      <c r="E420" s="149">
        <v>5400338089831</v>
      </c>
      <c r="F420" s="145">
        <v>3.99</v>
      </c>
      <c r="G420" s="132">
        <v>30</v>
      </c>
      <c r="H420" s="93">
        <v>0.5</v>
      </c>
      <c r="I420" s="94">
        <f t="shared" si="15"/>
        <v>1.9950000000000001</v>
      </c>
      <c r="J420" s="180"/>
      <c r="K420" s="128">
        <f t="shared" si="14"/>
        <v>0</v>
      </c>
    </row>
    <row r="421" spans="1:11" s="68" customFormat="1" ht="30" customHeight="1" x14ac:dyDescent="0.3">
      <c r="A421" s="76" t="s">
        <v>516</v>
      </c>
      <c r="B421" s="91" t="s">
        <v>1038</v>
      </c>
      <c r="C421" s="77"/>
      <c r="D421" s="77" t="s">
        <v>937</v>
      </c>
      <c r="E421" s="149">
        <v>5400338089848</v>
      </c>
      <c r="F421" s="145">
        <v>5.99</v>
      </c>
      <c r="G421" s="132">
        <v>30</v>
      </c>
      <c r="H421" s="93">
        <v>0.5</v>
      </c>
      <c r="I421" s="94">
        <f t="shared" si="15"/>
        <v>2.9950000000000001</v>
      </c>
      <c r="J421" s="180"/>
      <c r="K421" s="128">
        <f t="shared" si="14"/>
        <v>0</v>
      </c>
    </row>
    <row r="422" spans="1:11" s="68" customFormat="1" ht="30" customHeight="1" x14ac:dyDescent="0.3">
      <c r="A422" s="76" t="s">
        <v>517</v>
      </c>
      <c r="B422" s="91" t="s">
        <v>1038</v>
      </c>
      <c r="C422" s="77"/>
      <c r="D422" s="77" t="s">
        <v>938</v>
      </c>
      <c r="E422" s="149">
        <v>5400338089138</v>
      </c>
      <c r="F422" s="145">
        <v>5.99</v>
      </c>
      <c r="G422" s="132">
        <v>30</v>
      </c>
      <c r="H422" s="93">
        <v>0.5</v>
      </c>
      <c r="I422" s="94">
        <f t="shared" si="15"/>
        <v>2.9950000000000001</v>
      </c>
      <c r="J422" s="180"/>
      <c r="K422" s="128">
        <f t="shared" si="14"/>
        <v>0</v>
      </c>
    </row>
    <row r="423" spans="1:11" s="68" customFormat="1" ht="30" customHeight="1" x14ac:dyDescent="0.3">
      <c r="A423" s="76" t="s">
        <v>518</v>
      </c>
      <c r="B423" s="91" t="s">
        <v>1038</v>
      </c>
      <c r="C423" s="77"/>
      <c r="D423" s="77" t="s">
        <v>939</v>
      </c>
      <c r="E423" s="149">
        <v>5400338089145</v>
      </c>
      <c r="F423" s="145">
        <v>5.99</v>
      </c>
      <c r="G423" s="132">
        <v>30</v>
      </c>
      <c r="H423" s="93">
        <v>0.5</v>
      </c>
      <c r="I423" s="94">
        <f t="shared" si="15"/>
        <v>2.9950000000000001</v>
      </c>
      <c r="J423" s="180"/>
      <c r="K423" s="128">
        <f t="shared" si="14"/>
        <v>0</v>
      </c>
    </row>
    <row r="424" spans="1:11" s="68" customFormat="1" ht="30" customHeight="1" x14ac:dyDescent="0.3">
      <c r="A424" s="76" t="s">
        <v>519</v>
      </c>
      <c r="B424" s="91" t="s">
        <v>1038</v>
      </c>
      <c r="C424" s="77"/>
      <c r="D424" s="77" t="s">
        <v>940</v>
      </c>
      <c r="E424" s="149">
        <v>5400338089152</v>
      </c>
      <c r="F424" s="145">
        <v>5.99</v>
      </c>
      <c r="G424" s="132">
        <v>30</v>
      </c>
      <c r="H424" s="93">
        <v>0.5</v>
      </c>
      <c r="I424" s="94">
        <f t="shared" si="15"/>
        <v>2.9950000000000001</v>
      </c>
      <c r="J424" s="180"/>
      <c r="K424" s="128">
        <f t="shared" si="14"/>
        <v>0</v>
      </c>
    </row>
    <row r="425" spans="1:11" s="68" customFormat="1" ht="30" customHeight="1" x14ac:dyDescent="0.3">
      <c r="A425" s="76" t="s">
        <v>520</v>
      </c>
      <c r="B425" s="91" t="s">
        <v>1038</v>
      </c>
      <c r="C425" s="77"/>
      <c r="D425" s="77" t="s">
        <v>941</v>
      </c>
      <c r="E425" s="149">
        <v>5400338089169</v>
      </c>
      <c r="F425" s="145">
        <v>5.99</v>
      </c>
      <c r="G425" s="132">
        <v>30</v>
      </c>
      <c r="H425" s="93">
        <v>0.5</v>
      </c>
      <c r="I425" s="94">
        <f t="shared" si="15"/>
        <v>2.9950000000000001</v>
      </c>
      <c r="J425" s="180"/>
      <c r="K425" s="128">
        <f t="shared" si="14"/>
        <v>0</v>
      </c>
    </row>
    <row r="426" spans="1:11" s="68" customFormat="1" ht="30" customHeight="1" x14ac:dyDescent="0.3">
      <c r="A426" s="76" t="s">
        <v>521</v>
      </c>
      <c r="B426" s="91" t="s">
        <v>1038</v>
      </c>
      <c r="C426" s="77"/>
      <c r="D426" s="77" t="s">
        <v>942</v>
      </c>
      <c r="E426" s="149">
        <v>5400338089176</v>
      </c>
      <c r="F426" s="145">
        <v>5.99</v>
      </c>
      <c r="G426" s="132">
        <v>30</v>
      </c>
      <c r="H426" s="93">
        <v>0.5</v>
      </c>
      <c r="I426" s="94">
        <f t="shared" si="15"/>
        <v>2.9950000000000001</v>
      </c>
      <c r="J426" s="180"/>
      <c r="K426" s="128">
        <f t="shared" si="14"/>
        <v>0</v>
      </c>
    </row>
    <row r="427" spans="1:11" s="68" customFormat="1" ht="30" customHeight="1" x14ac:dyDescent="0.3">
      <c r="A427" s="76" t="s">
        <v>522</v>
      </c>
      <c r="B427" s="91" t="s">
        <v>1038</v>
      </c>
      <c r="C427" s="77"/>
      <c r="D427" s="77" t="s">
        <v>937</v>
      </c>
      <c r="E427" s="149">
        <v>5400338089183</v>
      </c>
      <c r="F427" s="145">
        <v>5.99</v>
      </c>
      <c r="G427" s="132">
        <v>30</v>
      </c>
      <c r="H427" s="93">
        <v>0.5</v>
      </c>
      <c r="I427" s="94">
        <f t="shared" si="15"/>
        <v>2.9950000000000001</v>
      </c>
      <c r="J427" s="180"/>
      <c r="K427" s="128">
        <f t="shared" si="14"/>
        <v>0</v>
      </c>
    </row>
    <row r="428" spans="1:11" s="68" customFormat="1" ht="30" customHeight="1" x14ac:dyDescent="0.3">
      <c r="A428" s="76" t="s">
        <v>523</v>
      </c>
      <c r="B428" s="91" t="s">
        <v>1038</v>
      </c>
      <c r="C428" s="77"/>
      <c r="D428" s="77" t="s">
        <v>943</v>
      </c>
      <c r="E428" s="149">
        <v>5400338089190</v>
      </c>
      <c r="F428" s="145">
        <v>5.99</v>
      </c>
      <c r="G428" s="132">
        <v>30</v>
      </c>
      <c r="H428" s="93">
        <v>0.5</v>
      </c>
      <c r="I428" s="94">
        <f t="shared" si="15"/>
        <v>2.9950000000000001</v>
      </c>
      <c r="J428" s="180"/>
      <c r="K428" s="128">
        <f t="shared" si="14"/>
        <v>0</v>
      </c>
    </row>
    <row r="429" spans="1:11" s="68" customFormat="1" ht="30" customHeight="1" x14ac:dyDescent="0.3">
      <c r="A429" s="76" t="s">
        <v>524</v>
      </c>
      <c r="B429" s="91" t="s">
        <v>1038</v>
      </c>
      <c r="C429" s="77"/>
      <c r="D429" s="77" t="s">
        <v>944</v>
      </c>
      <c r="E429" s="149">
        <v>5400338089206</v>
      </c>
      <c r="F429" s="145">
        <v>5.99</v>
      </c>
      <c r="G429" s="132">
        <v>30</v>
      </c>
      <c r="H429" s="93">
        <v>0.5</v>
      </c>
      <c r="I429" s="94">
        <f t="shared" si="15"/>
        <v>2.9950000000000001</v>
      </c>
      <c r="J429" s="180"/>
      <c r="K429" s="128">
        <f t="shared" si="14"/>
        <v>0</v>
      </c>
    </row>
    <row r="430" spans="1:11" s="68" customFormat="1" ht="30" customHeight="1" x14ac:dyDescent="0.3">
      <c r="A430" s="76" t="s">
        <v>525</v>
      </c>
      <c r="B430" s="91" t="s">
        <v>1038</v>
      </c>
      <c r="C430" s="77"/>
      <c r="D430" s="77" t="s">
        <v>945</v>
      </c>
      <c r="E430" s="149">
        <v>5400338089213</v>
      </c>
      <c r="F430" s="145">
        <v>5.99</v>
      </c>
      <c r="G430" s="132">
        <v>30</v>
      </c>
      <c r="H430" s="93">
        <v>0.5</v>
      </c>
      <c r="I430" s="94">
        <f t="shared" si="15"/>
        <v>2.9950000000000001</v>
      </c>
      <c r="J430" s="180"/>
      <c r="K430" s="128">
        <f t="shared" si="14"/>
        <v>0</v>
      </c>
    </row>
    <row r="431" spans="1:11" s="68" customFormat="1" ht="30" customHeight="1" x14ac:dyDescent="0.3">
      <c r="A431" s="76" t="s">
        <v>526</v>
      </c>
      <c r="B431" s="91" t="s">
        <v>1038</v>
      </c>
      <c r="C431" s="77"/>
      <c r="D431" s="77" t="s">
        <v>946</v>
      </c>
      <c r="E431" s="149">
        <v>5400338089220</v>
      </c>
      <c r="F431" s="145">
        <v>5.99</v>
      </c>
      <c r="G431" s="132">
        <v>30</v>
      </c>
      <c r="H431" s="93">
        <v>0.5</v>
      </c>
      <c r="I431" s="94">
        <f t="shared" si="15"/>
        <v>2.9950000000000001</v>
      </c>
      <c r="J431" s="180"/>
      <c r="K431" s="128">
        <f t="shared" si="14"/>
        <v>0</v>
      </c>
    </row>
    <row r="432" spans="1:11" s="68" customFormat="1" ht="30" customHeight="1" x14ac:dyDescent="0.3">
      <c r="A432" s="76" t="s">
        <v>527</v>
      </c>
      <c r="B432" s="91" t="s">
        <v>1038</v>
      </c>
      <c r="C432" s="77"/>
      <c r="D432" s="77" t="s">
        <v>947</v>
      </c>
      <c r="E432" s="149">
        <v>5400338089237</v>
      </c>
      <c r="F432" s="145">
        <v>5.99</v>
      </c>
      <c r="G432" s="132">
        <v>30</v>
      </c>
      <c r="H432" s="93">
        <v>0.5</v>
      </c>
      <c r="I432" s="94">
        <f t="shared" si="15"/>
        <v>2.9950000000000001</v>
      </c>
      <c r="J432" s="180"/>
      <c r="K432" s="128">
        <f t="shared" si="14"/>
        <v>0</v>
      </c>
    </row>
    <row r="433" spans="1:11" s="68" customFormat="1" ht="30" customHeight="1" x14ac:dyDescent="0.3">
      <c r="A433" s="76" t="s">
        <v>528</v>
      </c>
      <c r="B433" s="91" t="s">
        <v>1038</v>
      </c>
      <c r="C433" s="77"/>
      <c r="D433" s="77" t="s">
        <v>948</v>
      </c>
      <c r="E433" s="149">
        <v>5400338089244</v>
      </c>
      <c r="F433" s="145">
        <v>5.99</v>
      </c>
      <c r="G433" s="132">
        <v>30</v>
      </c>
      <c r="H433" s="93">
        <v>0.5</v>
      </c>
      <c r="I433" s="94">
        <f t="shared" si="15"/>
        <v>2.9950000000000001</v>
      </c>
      <c r="J433" s="180"/>
      <c r="K433" s="128">
        <f t="shared" si="14"/>
        <v>0</v>
      </c>
    </row>
    <row r="434" spans="1:11" s="68" customFormat="1" ht="30" customHeight="1" x14ac:dyDescent="0.3">
      <c r="A434" s="76" t="s">
        <v>529</v>
      </c>
      <c r="B434" s="91" t="s">
        <v>1038</v>
      </c>
      <c r="C434" s="77"/>
      <c r="D434" s="77" t="s">
        <v>949</v>
      </c>
      <c r="E434" s="149">
        <v>5400338089251</v>
      </c>
      <c r="F434" s="145">
        <v>5.99</v>
      </c>
      <c r="G434" s="132">
        <v>30</v>
      </c>
      <c r="H434" s="93">
        <v>0.5</v>
      </c>
      <c r="I434" s="94">
        <f t="shared" si="15"/>
        <v>2.9950000000000001</v>
      </c>
      <c r="J434" s="180"/>
      <c r="K434" s="128">
        <f t="shared" si="14"/>
        <v>0</v>
      </c>
    </row>
    <row r="435" spans="1:11" s="68" customFormat="1" ht="30" customHeight="1" x14ac:dyDescent="0.3">
      <c r="A435" s="76" t="s">
        <v>530</v>
      </c>
      <c r="B435" s="91" t="s">
        <v>1038</v>
      </c>
      <c r="C435" s="77"/>
      <c r="D435" s="77" t="s">
        <v>950</v>
      </c>
      <c r="E435" s="149">
        <v>5400338089268</v>
      </c>
      <c r="F435" s="145">
        <v>5.99</v>
      </c>
      <c r="G435" s="132">
        <v>30</v>
      </c>
      <c r="H435" s="93">
        <v>0.5</v>
      </c>
      <c r="I435" s="94">
        <f t="shared" si="15"/>
        <v>2.9950000000000001</v>
      </c>
      <c r="J435" s="180"/>
      <c r="K435" s="128">
        <f t="shared" si="14"/>
        <v>0</v>
      </c>
    </row>
    <row r="436" spans="1:11" s="68" customFormat="1" ht="30" customHeight="1" x14ac:dyDescent="0.3">
      <c r="A436" s="76" t="s">
        <v>531</v>
      </c>
      <c r="B436" s="91" t="s">
        <v>1038</v>
      </c>
      <c r="C436" s="77"/>
      <c r="D436" s="77" t="s">
        <v>951</v>
      </c>
      <c r="E436" s="149">
        <v>5400338089275</v>
      </c>
      <c r="F436" s="145">
        <v>5.99</v>
      </c>
      <c r="G436" s="132">
        <v>30</v>
      </c>
      <c r="H436" s="93">
        <v>0.5</v>
      </c>
      <c r="I436" s="94">
        <f t="shared" si="15"/>
        <v>2.9950000000000001</v>
      </c>
      <c r="J436" s="180"/>
      <c r="K436" s="128">
        <f t="shared" si="14"/>
        <v>0</v>
      </c>
    </row>
    <row r="437" spans="1:11" s="68" customFormat="1" ht="30" customHeight="1" x14ac:dyDescent="0.3">
      <c r="A437" s="76" t="s">
        <v>532</v>
      </c>
      <c r="B437" s="91" t="s">
        <v>1038</v>
      </c>
      <c r="C437" s="77"/>
      <c r="D437" s="77" t="s">
        <v>952</v>
      </c>
      <c r="E437" s="149">
        <v>5400338089282</v>
      </c>
      <c r="F437" s="145">
        <v>5.99</v>
      </c>
      <c r="G437" s="132">
        <v>30</v>
      </c>
      <c r="H437" s="93">
        <v>0.5</v>
      </c>
      <c r="I437" s="94">
        <f t="shared" si="15"/>
        <v>2.9950000000000001</v>
      </c>
      <c r="J437" s="180"/>
      <c r="K437" s="128">
        <f t="shared" si="14"/>
        <v>0</v>
      </c>
    </row>
    <row r="438" spans="1:11" s="68" customFormat="1" ht="30" customHeight="1" x14ac:dyDescent="0.3">
      <c r="A438" s="76" t="s">
        <v>533</v>
      </c>
      <c r="B438" s="91" t="s">
        <v>1038</v>
      </c>
      <c r="C438" s="77"/>
      <c r="D438" s="77" t="s">
        <v>953</v>
      </c>
      <c r="E438" s="149">
        <v>5400338089299</v>
      </c>
      <c r="F438" s="145">
        <v>5.99</v>
      </c>
      <c r="G438" s="132">
        <v>30</v>
      </c>
      <c r="H438" s="93">
        <v>0.5</v>
      </c>
      <c r="I438" s="94">
        <f t="shared" si="15"/>
        <v>2.9950000000000001</v>
      </c>
      <c r="J438" s="180"/>
      <c r="K438" s="128">
        <f t="shared" si="14"/>
        <v>0</v>
      </c>
    </row>
    <row r="439" spans="1:11" s="68" customFormat="1" ht="30" customHeight="1" x14ac:dyDescent="0.3">
      <c r="A439" s="76" t="s">
        <v>534</v>
      </c>
      <c r="B439" s="91" t="s">
        <v>1038</v>
      </c>
      <c r="C439" s="77"/>
      <c r="D439" s="77" t="s">
        <v>954</v>
      </c>
      <c r="E439" s="149">
        <v>5400338089305</v>
      </c>
      <c r="F439" s="145">
        <v>5.99</v>
      </c>
      <c r="G439" s="132">
        <v>30</v>
      </c>
      <c r="H439" s="93">
        <v>0.5</v>
      </c>
      <c r="I439" s="94">
        <f t="shared" si="15"/>
        <v>2.9950000000000001</v>
      </c>
      <c r="J439" s="180"/>
      <c r="K439" s="128">
        <f t="shared" si="14"/>
        <v>0</v>
      </c>
    </row>
    <row r="440" spans="1:11" s="68" customFormat="1" ht="30" customHeight="1" x14ac:dyDescent="0.3">
      <c r="A440" s="76" t="s">
        <v>535</v>
      </c>
      <c r="B440" s="91" t="s">
        <v>1038</v>
      </c>
      <c r="C440" s="77"/>
      <c r="D440" s="77" t="s">
        <v>955</v>
      </c>
      <c r="E440" s="149">
        <v>5400338089312</v>
      </c>
      <c r="F440" s="145">
        <v>5.99</v>
      </c>
      <c r="G440" s="132">
        <v>30</v>
      </c>
      <c r="H440" s="93">
        <v>0.5</v>
      </c>
      <c r="I440" s="94">
        <f t="shared" si="15"/>
        <v>2.9950000000000001</v>
      </c>
      <c r="J440" s="180"/>
      <c r="K440" s="128">
        <f t="shared" si="14"/>
        <v>0</v>
      </c>
    </row>
    <row r="441" spans="1:11" s="68" customFormat="1" ht="30" customHeight="1" x14ac:dyDescent="0.3">
      <c r="A441" s="76" t="s">
        <v>536</v>
      </c>
      <c r="B441" s="91" t="s">
        <v>1038</v>
      </c>
      <c r="C441" s="77"/>
      <c r="D441" s="77" t="s">
        <v>956</v>
      </c>
      <c r="E441" s="149">
        <v>5400338089329</v>
      </c>
      <c r="F441" s="145">
        <v>5.99</v>
      </c>
      <c r="G441" s="132">
        <v>30</v>
      </c>
      <c r="H441" s="93">
        <v>0.5</v>
      </c>
      <c r="I441" s="94">
        <f t="shared" si="15"/>
        <v>2.9950000000000001</v>
      </c>
      <c r="J441" s="180"/>
      <c r="K441" s="128">
        <f t="shared" si="14"/>
        <v>0</v>
      </c>
    </row>
    <row r="442" spans="1:11" s="68" customFormat="1" ht="30" customHeight="1" x14ac:dyDescent="0.3">
      <c r="A442" s="76" t="s">
        <v>537</v>
      </c>
      <c r="B442" s="91" t="s">
        <v>1038</v>
      </c>
      <c r="C442" s="77"/>
      <c r="D442" s="77" t="s">
        <v>957</v>
      </c>
      <c r="E442" s="149">
        <v>5400338089336</v>
      </c>
      <c r="F442" s="145">
        <v>5.99</v>
      </c>
      <c r="G442" s="132">
        <v>30</v>
      </c>
      <c r="H442" s="93">
        <v>0.5</v>
      </c>
      <c r="I442" s="94">
        <f t="shared" si="15"/>
        <v>2.9950000000000001</v>
      </c>
      <c r="J442" s="180"/>
      <c r="K442" s="128">
        <f t="shared" si="14"/>
        <v>0</v>
      </c>
    </row>
    <row r="443" spans="1:11" s="68" customFormat="1" ht="30" customHeight="1" x14ac:dyDescent="0.3">
      <c r="A443" s="76" t="s">
        <v>538</v>
      </c>
      <c r="B443" s="91" t="s">
        <v>1038</v>
      </c>
      <c r="C443" s="77"/>
      <c r="D443" s="77" t="s">
        <v>958</v>
      </c>
      <c r="E443" s="149">
        <v>5400338089343</v>
      </c>
      <c r="F443" s="145">
        <v>5.99</v>
      </c>
      <c r="G443" s="132">
        <v>30</v>
      </c>
      <c r="H443" s="93">
        <v>0.5</v>
      </c>
      <c r="I443" s="94">
        <f t="shared" si="15"/>
        <v>2.9950000000000001</v>
      </c>
      <c r="J443" s="180"/>
      <c r="K443" s="128">
        <f t="shared" si="14"/>
        <v>0</v>
      </c>
    </row>
    <row r="444" spans="1:11" s="68" customFormat="1" ht="30" customHeight="1" x14ac:dyDescent="0.3">
      <c r="A444" s="76" t="s">
        <v>539</v>
      </c>
      <c r="B444" s="91" t="s">
        <v>1038</v>
      </c>
      <c r="C444" s="77"/>
      <c r="D444" s="77" t="s">
        <v>959</v>
      </c>
      <c r="E444" s="149">
        <v>5400338089350</v>
      </c>
      <c r="F444" s="145">
        <v>5.99</v>
      </c>
      <c r="G444" s="132">
        <v>30</v>
      </c>
      <c r="H444" s="93">
        <v>0.5</v>
      </c>
      <c r="I444" s="94">
        <f t="shared" si="15"/>
        <v>2.9950000000000001</v>
      </c>
      <c r="J444" s="180"/>
      <c r="K444" s="128">
        <f t="shared" si="14"/>
        <v>0</v>
      </c>
    </row>
    <row r="445" spans="1:11" s="68" customFormat="1" ht="30" customHeight="1" x14ac:dyDescent="0.3">
      <c r="A445" s="76" t="s">
        <v>540</v>
      </c>
      <c r="B445" s="91" t="s">
        <v>1038</v>
      </c>
      <c r="C445" s="77"/>
      <c r="D445" s="77" t="s">
        <v>960</v>
      </c>
      <c r="E445" s="149">
        <v>5400338089367</v>
      </c>
      <c r="F445" s="145">
        <v>5.99</v>
      </c>
      <c r="G445" s="132">
        <v>30</v>
      </c>
      <c r="H445" s="93">
        <v>0.5</v>
      </c>
      <c r="I445" s="94">
        <f t="shared" si="15"/>
        <v>2.9950000000000001</v>
      </c>
      <c r="J445" s="180"/>
      <c r="K445" s="128">
        <f t="shared" si="14"/>
        <v>0</v>
      </c>
    </row>
    <row r="446" spans="1:11" s="68" customFormat="1" ht="30" customHeight="1" x14ac:dyDescent="0.3">
      <c r="A446" s="76" t="s">
        <v>541</v>
      </c>
      <c r="B446" s="91" t="s">
        <v>1038</v>
      </c>
      <c r="C446" s="77"/>
      <c r="D446" s="77" t="s">
        <v>961</v>
      </c>
      <c r="E446" s="149">
        <v>5400338089374</v>
      </c>
      <c r="F446" s="145">
        <v>5.99</v>
      </c>
      <c r="G446" s="132">
        <v>30</v>
      </c>
      <c r="H446" s="93">
        <v>0.5</v>
      </c>
      <c r="I446" s="94">
        <f t="shared" si="15"/>
        <v>2.9950000000000001</v>
      </c>
      <c r="J446" s="180"/>
      <c r="K446" s="128">
        <f t="shared" si="14"/>
        <v>0</v>
      </c>
    </row>
    <row r="447" spans="1:11" s="68" customFormat="1" ht="30" customHeight="1" x14ac:dyDescent="0.3">
      <c r="A447" s="76" t="s">
        <v>542</v>
      </c>
      <c r="B447" s="91" t="s">
        <v>1038</v>
      </c>
      <c r="C447" s="77"/>
      <c r="D447" s="77" t="s">
        <v>962</v>
      </c>
      <c r="E447" s="149">
        <v>5400338089381</v>
      </c>
      <c r="F447" s="145">
        <v>5.99</v>
      </c>
      <c r="G447" s="132">
        <v>30</v>
      </c>
      <c r="H447" s="93">
        <v>0.5</v>
      </c>
      <c r="I447" s="94">
        <f t="shared" si="15"/>
        <v>2.9950000000000001</v>
      </c>
      <c r="J447" s="180"/>
      <c r="K447" s="128">
        <f t="shared" si="14"/>
        <v>0</v>
      </c>
    </row>
    <row r="448" spans="1:11" s="68" customFormat="1" ht="30" customHeight="1" x14ac:dyDescent="0.3">
      <c r="A448" s="76" t="s">
        <v>543</v>
      </c>
      <c r="B448" s="91" t="s">
        <v>1038</v>
      </c>
      <c r="C448" s="77"/>
      <c r="D448" s="77" t="s">
        <v>963</v>
      </c>
      <c r="E448" s="149">
        <v>5400338089398</v>
      </c>
      <c r="F448" s="145">
        <v>5.99</v>
      </c>
      <c r="G448" s="132">
        <v>30</v>
      </c>
      <c r="H448" s="93">
        <v>0.5</v>
      </c>
      <c r="I448" s="94">
        <f t="shared" si="15"/>
        <v>2.9950000000000001</v>
      </c>
      <c r="J448" s="180"/>
      <c r="K448" s="128">
        <f t="shared" si="14"/>
        <v>0</v>
      </c>
    </row>
    <row r="449" spans="1:11" s="68" customFormat="1" ht="30" customHeight="1" x14ac:dyDescent="0.3">
      <c r="A449" s="76" t="s">
        <v>544</v>
      </c>
      <c r="B449" s="91" t="s">
        <v>1038</v>
      </c>
      <c r="C449" s="77"/>
      <c r="D449" s="77" t="s">
        <v>964</v>
      </c>
      <c r="E449" s="149">
        <v>5400338089404</v>
      </c>
      <c r="F449" s="145">
        <v>5.99</v>
      </c>
      <c r="G449" s="132">
        <v>30</v>
      </c>
      <c r="H449" s="93">
        <v>0.5</v>
      </c>
      <c r="I449" s="94">
        <f t="shared" si="15"/>
        <v>2.9950000000000001</v>
      </c>
      <c r="J449" s="180"/>
      <c r="K449" s="128">
        <f t="shared" ref="K449:K456" si="16">I449*J449</f>
        <v>0</v>
      </c>
    </row>
    <row r="450" spans="1:11" s="68" customFormat="1" ht="30" customHeight="1" x14ac:dyDescent="0.3">
      <c r="A450" s="76" t="s">
        <v>545</v>
      </c>
      <c r="B450" s="91" t="s">
        <v>1038</v>
      </c>
      <c r="C450" s="77"/>
      <c r="D450" s="77" t="s">
        <v>965</v>
      </c>
      <c r="E450" s="149">
        <v>5400338089411</v>
      </c>
      <c r="F450" s="145">
        <v>5.99</v>
      </c>
      <c r="G450" s="132">
        <v>30</v>
      </c>
      <c r="H450" s="93">
        <v>0.5</v>
      </c>
      <c r="I450" s="94">
        <f t="shared" si="15"/>
        <v>2.9950000000000001</v>
      </c>
      <c r="J450" s="180"/>
      <c r="K450" s="128">
        <f t="shared" si="16"/>
        <v>0</v>
      </c>
    </row>
    <row r="451" spans="1:11" s="68" customFormat="1" ht="30" customHeight="1" x14ac:dyDescent="0.3">
      <c r="A451" s="76" t="s">
        <v>546</v>
      </c>
      <c r="B451" s="91" t="s">
        <v>1038</v>
      </c>
      <c r="C451" s="77"/>
      <c r="D451" s="77" t="s">
        <v>966</v>
      </c>
      <c r="E451" s="149">
        <v>5400338089428</v>
      </c>
      <c r="F451" s="145">
        <v>5.99</v>
      </c>
      <c r="G451" s="132">
        <v>30</v>
      </c>
      <c r="H451" s="93">
        <v>0.5</v>
      </c>
      <c r="I451" s="94">
        <f t="shared" si="15"/>
        <v>2.9950000000000001</v>
      </c>
      <c r="J451" s="180"/>
      <c r="K451" s="128">
        <f t="shared" si="16"/>
        <v>0</v>
      </c>
    </row>
    <row r="452" spans="1:11" s="68" customFormat="1" ht="30" customHeight="1" x14ac:dyDescent="0.3">
      <c r="A452" s="76" t="s">
        <v>547</v>
      </c>
      <c r="B452" s="91" t="s">
        <v>1038</v>
      </c>
      <c r="C452" s="77"/>
      <c r="D452" s="77" t="s">
        <v>967</v>
      </c>
      <c r="E452" s="149">
        <v>5400338089435</v>
      </c>
      <c r="F452" s="145">
        <v>5.99</v>
      </c>
      <c r="G452" s="132">
        <v>30</v>
      </c>
      <c r="H452" s="93">
        <v>0.5</v>
      </c>
      <c r="I452" s="94">
        <f t="shared" si="15"/>
        <v>2.9950000000000001</v>
      </c>
      <c r="J452" s="180"/>
      <c r="K452" s="128">
        <f t="shared" si="16"/>
        <v>0</v>
      </c>
    </row>
    <row r="453" spans="1:11" s="68" customFormat="1" ht="30" customHeight="1" x14ac:dyDescent="0.3">
      <c r="A453" s="76" t="s">
        <v>548</v>
      </c>
      <c r="B453" s="91" t="s">
        <v>1038</v>
      </c>
      <c r="C453" s="77"/>
      <c r="D453" s="77" t="s">
        <v>968</v>
      </c>
      <c r="E453" s="149">
        <v>5400338089442</v>
      </c>
      <c r="F453" s="145">
        <v>5.99</v>
      </c>
      <c r="G453" s="132">
        <v>30</v>
      </c>
      <c r="H453" s="93">
        <v>0.5</v>
      </c>
      <c r="I453" s="94">
        <f t="shared" si="15"/>
        <v>2.9950000000000001</v>
      </c>
      <c r="J453" s="180"/>
      <c r="K453" s="128">
        <f t="shared" si="16"/>
        <v>0</v>
      </c>
    </row>
    <row r="454" spans="1:11" s="68" customFormat="1" ht="30" customHeight="1" x14ac:dyDescent="0.3">
      <c r="A454" s="76" t="s">
        <v>549</v>
      </c>
      <c r="B454" s="91" t="s">
        <v>1038</v>
      </c>
      <c r="C454" s="77"/>
      <c r="D454" s="77" t="s">
        <v>969</v>
      </c>
      <c r="E454" s="149">
        <v>5400338089459</v>
      </c>
      <c r="F454" s="145">
        <v>5.99</v>
      </c>
      <c r="G454" s="132">
        <v>30</v>
      </c>
      <c r="H454" s="93">
        <v>0.5</v>
      </c>
      <c r="I454" s="94">
        <f t="shared" si="15"/>
        <v>2.9950000000000001</v>
      </c>
      <c r="J454" s="180"/>
      <c r="K454" s="128">
        <f t="shared" si="16"/>
        <v>0</v>
      </c>
    </row>
    <row r="455" spans="1:11" s="68" customFormat="1" ht="30" customHeight="1" x14ac:dyDescent="0.3">
      <c r="A455" s="76" t="s">
        <v>550</v>
      </c>
      <c r="B455" s="91" t="s">
        <v>1038</v>
      </c>
      <c r="C455" s="77"/>
      <c r="D455" s="77" t="s">
        <v>970</v>
      </c>
      <c r="E455" s="149">
        <v>5400338089466</v>
      </c>
      <c r="F455" s="145">
        <v>5.99</v>
      </c>
      <c r="G455" s="132">
        <v>30</v>
      </c>
      <c r="H455" s="93">
        <v>0.5</v>
      </c>
      <c r="I455" s="94">
        <f t="shared" si="15"/>
        <v>2.9950000000000001</v>
      </c>
      <c r="J455" s="180"/>
      <c r="K455" s="128">
        <f t="shared" si="16"/>
        <v>0</v>
      </c>
    </row>
    <row r="456" spans="1:11" s="68" customFormat="1" ht="30" customHeight="1" thickBot="1" x14ac:dyDescent="0.35">
      <c r="A456" s="97" t="s">
        <v>551</v>
      </c>
      <c r="B456" s="91" t="s">
        <v>1038</v>
      </c>
      <c r="C456" s="98"/>
      <c r="D456" s="98" t="s">
        <v>971</v>
      </c>
      <c r="E456" s="150">
        <v>5400338089473</v>
      </c>
      <c r="F456" s="144">
        <v>5.99</v>
      </c>
      <c r="G456" s="130">
        <v>30</v>
      </c>
      <c r="H456" s="101">
        <v>0.5</v>
      </c>
      <c r="I456" s="102">
        <f t="shared" si="15"/>
        <v>2.9950000000000001</v>
      </c>
      <c r="J456" s="180"/>
      <c r="K456" s="128">
        <f t="shared" si="16"/>
        <v>0</v>
      </c>
    </row>
    <row r="457" spans="1:11" ht="30" customHeight="1" thickBot="1" x14ac:dyDescent="0.35">
      <c r="A457" s="162" t="s">
        <v>972</v>
      </c>
      <c r="B457" s="114"/>
      <c r="C457" s="114"/>
      <c r="D457" s="114"/>
      <c r="E457" s="155"/>
      <c r="F457" s="162" t="s">
        <v>972</v>
      </c>
      <c r="G457" s="114"/>
      <c r="H457" s="114"/>
      <c r="I457" s="114"/>
      <c r="J457" s="186"/>
      <c r="K457" s="115"/>
    </row>
    <row r="458" spans="1:11" s="68" customFormat="1" ht="30" customHeight="1" x14ac:dyDescent="0.3">
      <c r="A458" s="86" t="s">
        <v>593</v>
      </c>
      <c r="B458" s="91" t="s">
        <v>1038</v>
      </c>
      <c r="C458" s="87"/>
      <c r="D458" s="87" t="s">
        <v>973</v>
      </c>
      <c r="E458" s="148">
        <v>5400338091810</v>
      </c>
      <c r="F458" s="146">
        <v>2.99</v>
      </c>
      <c r="G458" s="130">
        <v>24</v>
      </c>
      <c r="H458" s="104">
        <v>0.5</v>
      </c>
      <c r="I458" s="105">
        <f t="shared" si="15"/>
        <v>1.4950000000000001</v>
      </c>
      <c r="J458" s="180"/>
      <c r="K458" s="128">
        <f t="shared" ref="K458:K463" si="17">I458*J458</f>
        <v>0</v>
      </c>
    </row>
    <row r="459" spans="1:11" s="68" customFormat="1" ht="30" customHeight="1" x14ac:dyDescent="0.3">
      <c r="A459" s="76" t="s">
        <v>595</v>
      </c>
      <c r="B459" s="91" t="s">
        <v>1038</v>
      </c>
      <c r="C459" s="77"/>
      <c r="D459" s="77" t="s">
        <v>596</v>
      </c>
      <c r="E459" s="149">
        <v>5400338091841</v>
      </c>
      <c r="F459" s="147">
        <v>2.99</v>
      </c>
      <c r="G459" s="132">
        <v>48</v>
      </c>
      <c r="H459" s="93">
        <v>0.5</v>
      </c>
      <c r="I459" s="94">
        <f t="shared" si="15"/>
        <v>1.4950000000000001</v>
      </c>
      <c r="J459" s="180"/>
      <c r="K459" s="128">
        <f t="shared" si="17"/>
        <v>0</v>
      </c>
    </row>
    <row r="460" spans="1:11" s="68" customFormat="1" ht="30" customHeight="1" x14ac:dyDescent="0.3">
      <c r="A460" s="76" t="s">
        <v>590</v>
      </c>
      <c r="B460" s="91" t="s">
        <v>1038</v>
      </c>
      <c r="C460" s="77"/>
      <c r="D460" s="77" t="s">
        <v>591</v>
      </c>
      <c r="E460" s="149">
        <v>5400338091780</v>
      </c>
      <c r="F460" s="147">
        <v>5.99</v>
      </c>
      <c r="G460" s="132">
        <v>96</v>
      </c>
      <c r="H460" s="93">
        <v>0.5</v>
      </c>
      <c r="I460" s="94">
        <f t="shared" ref="I460:I502" si="18">F460*(1-H460)</f>
        <v>2.9950000000000001</v>
      </c>
      <c r="J460" s="180"/>
      <c r="K460" s="128">
        <f t="shared" si="17"/>
        <v>0</v>
      </c>
    </row>
    <row r="461" spans="1:11" s="68" customFormat="1" ht="30" customHeight="1" x14ac:dyDescent="0.3">
      <c r="A461" s="76" t="s">
        <v>592</v>
      </c>
      <c r="B461" s="91" t="s">
        <v>1038</v>
      </c>
      <c r="C461" s="77"/>
      <c r="D461" s="77" t="s">
        <v>974</v>
      </c>
      <c r="E461" s="149">
        <v>5400338091803</v>
      </c>
      <c r="F461" s="147">
        <v>5.99</v>
      </c>
      <c r="G461" s="132">
        <v>48</v>
      </c>
      <c r="H461" s="93">
        <v>0.5</v>
      </c>
      <c r="I461" s="94">
        <f t="shared" si="18"/>
        <v>2.9950000000000001</v>
      </c>
      <c r="J461" s="180"/>
      <c r="K461" s="128">
        <f t="shared" si="17"/>
        <v>0</v>
      </c>
    </row>
    <row r="462" spans="1:11" s="68" customFormat="1" ht="30" customHeight="1" x14ac:dyDescent="0.3">
      <c r="A462" s="76" t="s">
        <v>588</v>
      </c>
      <c r="B462" s="91" t="s">
        <v>1038</v>
      </c>
      <c r="C462" s="77"/>
      <c r="D462" s="77" t="s">
        <v>589</v>
      </c>
      <c r="E462" s="149">
        <v>5400338090646</v>
      </c>
      <c r="F462" s="147">
        <v>4.99</v>
      </c>
      <c r="G462" s="132">
        <v>48</v>
      </c>
      <c r="H462" s="93">
        <v>0.5</v>
      </c>
      <c r="I462" s="94">
        <f t="shared" si="18"/>
        <v>2.4950000000000001</v>
      </c>
      <c r="J462" s="180"/>
      <c r="K462" s="128">
        <f t="shared" si="17"/>
        <v>0</v>
      </c>
    </row>
    <row r="463" spans="1:11" s="68" customFormat="1" ht="30" customHeight="1" thickBot="1" x14ac:dyDescent="0.35">
      <c r="A463" s="97" t="s">
        <v>594</v>
      </c>
      <c r="B463" s="91" t="s">
        <v>1038</v>
      </c>
      <c r="C463" s="98"/>
      <c r="D463" s="98" t="s">
        <v>973</v>
      </c>
      <c r="E463" s="150">
        <v>5400338091827</v>
      </c>
      <c r="F463" s="146">
        <v>5.99</v>
      </c>
      <c r="G463" s="130">
        <v>24</v>
      </c>
      <c r="H463" s="101">
        <v>0.5</v>
      </c>
      <c r="I463" s="102">
        <f t="shared" si="18"/>
        <v>2.9950000000000001</v>
      </c>
      <c r="J463" s="180"/>
      <c r="K463" s="128">
        <f t="shared" si="17"/>
        <v>0</v>
      </c>
    </row>
    <row r="464" spans="1:11" ht="30" customHeight="1" thickBot="1" x14ac:dyDescent="0.35">
      <c r="A464" s="169" t="s">
        <v>975</v>
      </c>
      <c r="B464" s="111"/>
      <c r="C464" s="111"/>
      <c r="D464" s="111"/>
      <c r="E464" s="156"/>
      <c r="F464" s="169" t="s">
        <v>975</v>
      </c>
      <c r="G464" s="111"/>
      <c r="H464" s="111"/>
      <c r="I464" s="111"/>
      <c r="J464" s="187"/>
      <c r="K464" s="112"/>
    </row>
    <row r="465" spans="1:11" s="68" customFormat="1" ht="30" customHeight="1" x14ac:dyDescent="0.3">
      <c r="A465" s="86" t="s">
        <v>45</v>
      </c>
      <c r="B465" s="91" t="s">
        <v>1038</v>
      </c>
      <c r="C465" s="87"/>
      <c r="D465" s="87" t="s">
        <v>976</v>
      </c>
      <c r="E465" s="148">
        <v>5400338088407</v>
      </c>
      <c r="F465" s="113">
        <v>149.5</v>
      </c>
      <c r="G465" s="92">
        <v>50</v>
      </c>
      <c r="H465" s="104">
        <v>0.5</v>
      </c>
      <c r="I465" s="105">
        <f t="shared" si="18"/>
        <v>74.75</v>
      </c>
      <c r="J465" s="180"/>
      <c r="K465" s="128">
        <f t="shared" ref="K465:K482" si="19">I465*J465</f>
        <v>0</v>
      </c>
    </row>
    <row r="466" spans="1:11" s="68" customFormat="1" ht="30" customHeight="1" x14ac:dyDescent="0.3">
      <c r="A466" s="76" t="s">
        <v>46</v>
      </c>
      <c r="B466" s="91" t="s">
        <v>1038</v>
      </c>
      <c r="C466" s="77"/>
      <c r="D466" s="77" t="s">
        <v>977</v>
      </c>
      <c r="E466" s="149">
        <v>5400338088414</v>
      </c>
      <c r="F466" s="81">
        <v>149.5</v>
      </c>
      <c r="G466" s="95">
        <v>50</v>
      </c>
      <c r="H466" s="93">
        <v>0.5</v>
      </c>
      <c r="I466" s="94">
        <f t="shared" si="18"/>
        <v>74.75</v>
      </c>
      <c r="J466" s="180"/>
      <c r="K466" s="128">
        <f t="shared" si="19"/>
        <v>0</v>
      </c>
    </row>
    <row r="467" spans="1:11" s="68" customFormat="1" ht="30" customHeight="1" x14ac:dyDescent="0.3">
      <c r="A467" s="76" t="s">
        <v>60</v>
      </c>
      <c r="B467" s="91" t="s">
        <v>1038</v>
      </c>
      <c r="C467" s="77"/>
      <c r="D467" s="77" t="s">
        <v>978</v>
      </c>
      <c r="E467" s="149">
        <v>5400338088421</v>
      </c>
      <c r="F467" s="81">
        <v>149.5</v>
      </c>
      <c r="G467" s="95">
        <v>50</v>
      </c>
      <c r="H467" s="93">
        <v>0.5</v>
      </c>
      <c r="I467" s="94">
        <f t="shared" si="18"/>
        <v>74.75</v>
      </c>
      <c r="J467" s="180"/>
      <c r="K467" s="128">
        <f t="shared" si="19"/>
        <v>0</v>
      </c>
    </row>
    <row r="468" spans="1:11" s="68" customFormat="1" ht="30" customHeight="1" x14ac:dyDescent="0.3">
      <c r="A468" s="76" t="s">
        <v>61</v>
      </c>
      <c r="B468" s="91" t="s">
        <v>1038</v>
      </c>
      <c r="C468" s="77"/>
      <c r="D468" s="77" t="s">
        <v>979</v>
      </c>
      <c r="E468" s="149">
        <v>5400338088438</v>
      </c>
      <c r="F468" s="81">
        <v>149.5</v>
      </c>
      <c r="G468" s="95">
        <v>50</v>
      </c>
      <c r="H468" s="93">
        <v>0.5</v>
      </c>
      <c r="I468" s="94">
        <f t="shared" si="18"/>
        <v>74.75</v>
      </c>
      <c r="J468" s="180"/>
      <c r="K468" s="128">
        <f t="shared" si="19"/>
        <v>0</v>
      </c>
    </row>
    <row r="469" spans="1:11" s="68" customFormat="1" ht="30" customHeight="1" x14ac:dyDescent="0.3">
      <c r="A469" s="76" t="s">
        <v>47</v>
      </c>
      <c r="B469" s="91" t="s">
        <v>1038</v>
      </c>
      <c r="C469" s="77"/>
      <c r="D469" s="77" t="s">
        <v>980</v>
      </c>
      <c r="E469" s="149">
        <v>5400338088445</v>
      </c>
      <c r="F469" s="81">
        <v>74.75</v>
      </c>
      <c r="G469" s="95">
        <v>25</v>
      </c>
      <c r="H469" s="93">
        <v>0.5</v>
      </c>
      <c r="I469" s="94">
        <f t="shared" si="18"/>
        <v>37.375</v>
      </c>
      <c r="J469" s="180"/>
      <c r="K469" s="128">
        <f t="shared" si="19"/>
        <v>0</v>
      </c>
    </row>
    <row r="470" spans="1:11" s="68" customFormat="1" ht="30" customHeight="1" x14ac:dyDescent="0.3">
      <c r="A470" s="76" t="s">
        <v>62</v>
      </c>
      <c r="B470" s="91" t="s">
        <v>1038</v>
      </c>
      <c r="C470" s="77"/>
      <c r="D470" s="77" t="s">
        <v>981</v>
      </c>
      <c r="E470" s="149">
        <v>5400338088452</v>
      </c>
      <c r="F470" s="81">
        <v>149.5</v>
      </c>
      <c r="G470" s="95">
        <v>50</v>
      </c>
      <c r="H470" s="93">
        <v>0.5</v>
      </c>
      <c r="I470" s="94">
        <f t="shared" si="18"/>
        <v>74.75</v>
      </c>
      <c r="J470" s="180"/>
      <c r="K470" s="128">
        <f t="shared" si="19"/>
        <v>0</v>
      </c>
    </row>
    <row r="471" spans="1:11" s="68" customFormat="1" ht="30" customHeight="1" x14ac:dyDescent="0.3">
      <c r="A471" s="76" t="s">
        <v>51</v>
      </c>
      <c r="B471" s="91" t="s">
        <v>1038</v>
      </c>
      <c r="C471" s="77"/>
      <c r="D471" s="77" t="s">
        <v>982</v>
      </c>
      <c r="E471" s="149">
        <v>5400338088469</v>
      </c>
      <c r="F471" s="81">
        <v>179.7</v>
      </c>
      <c r="G471" s="95">
        <v>30</v>
      </c>
      <c r="H471" s="93">
        <v>0.5</v>
      </c>
      <c r="I471" s="94">
        <f t="shared" si="18"/>
        <v>89.85</v>
      </c>
      <c r="J471" s="180"/>
      <c r="K471" s="128">
        <f t="shared" si="19"/>
        <v>0</v>
      </c>
    </row>
    <row r="472" spans="1:11" s="68" customFormat="1" ht="30" customHeight="1" x14ac:dyDescent="0.3">
      <c r="A472" s="76" t="s">
        <v>52</v>
      </c>
      <c r="B472" s="91" t="s">
        <v>1038</v>
      </c>
      <c r="C472" s="77"/>
      <c r="D472" s="77" t="s">
        <v>983</v>
      </c>
      <c r="E472" s="149">
        <v>5400338088476</v>
      </c>
      <c r="F472" s="81">
        <v>89.85</v>
      </c>
      <c r="G472" s="95">
        <v>15</v>
      </c>
      <c r="H472" s="93">
        <v>0.5</v>
      </c>
      <c r="I472" s="94">
        <f t="shared" si="18"/>
        <v>44.924999999999997</v>
      </c>
      <c r="J472" s="180"/>
      <c r="K472" s="128">
        <f t="shared" si="19"/>
        <v>0</v>
      </c>
    </row>
    <row r="473" spans="1:11" s="68" customFormat="1" ht="30" customHeight="1" x14ac:dyDescent="0.3">
      <c r="A473" s="76" t="s">
        <v>63</v>
      </c>
      <c r="B473" s="91" t="s">
        <v>1038</v>
      </c>
      <c r="C473" s="77"/>
      <c r="D473" s="77" t="s">
        <v>984</v>
      </c>
      <c r="E473" s="149">
        <v>5400338088483</v>
      </c>
      <c r="F473" s="81">
        <v>89.85</v>
      </c>
      <c r="G473" s="95">
        <v>15</v>
      </c>
      <c r="H473" s="93">
        <v>0.5</v>
      </c>
      <c r="I473" s="94">
        <f t="shared" si="18"/>
        <v>44.924999999999997</v>
      </c>
      <c r="J473" s="180"/>
      <c r="K473" s="128">
        <f t="shared" si="19"/>
        <v>0</v>
      </c>
    </row>
    <row r="474" spans="1:11" s="68" customFormat="1" ht="30" customHeight="1" x14ac:dyDescent="0.3">
      <c r="A474" s="76" t="s">
        <v>64</v>
      </c>
      <c r="B474" s="91" t="s">
        <v>1038</v>
      </c>
      <c r="C474" s="77"/>
      <c r="D474" s="77" t="s">
        <v>985</v>
      </c>
      <c r="E474" s="149">
        <v>5400338088490</v>
      </c>
      <c r="F474" s="81">
        <v>179.7</v>
      </c>
      <c r="G474" s="95">
        <v>30</v>
      </c>
      <c r="H474" s="93">
        <v>0.5</v>
      </c>
      <c r="I474" s="94">
        <f t="shared" si="18"/>
        <v>89.85</v>
      </c>
      <c r="J474" s="180"/>
      <c r="K474" s="128">
        <f t="shared" si="19"/>
        <v>0</v>
      </c>
    </row>
    <row r="475" spans="1:11" s="68" customFormat="1" ht="30" customHeight="1" x14ac:dyDescent="0.3">
      <c r="A475" s="76" t="s">
        <v>53</v>
      </c>
      <c r="B475" s="91" t="s">
        <v>1038</v>
      </c>
      <c r="C475" s="77"/>
      <c r="D475" s="77" t="s">
        <v>986</v>
      </c>
      <c r="E475" s="149">
        <v>5400338088506</v>
      </c>
      <c r="F475" s="81">
        <v>179.7</v>
      </c>
      <c r="G475" s="95">
        <v>30</v>
      </c>
      <c r="H475" s="93">
        <v>0.5</v>
      </c>
      <c r="I475" s="94">
        <f t="shared" si="18"/>
        <v>89.85</v>
      </c>
      <c r="J475" s="180"/>
      <c r="K475" s="128">
        <f t="shared" si="19"/>
        <v>0</v>
      </c>
    </row>
    <row r="476" spans="1:11" s="68" customFormat="1" ht="30" customHeight="1" x14ac:dyDescent="0.3">
      <c r="A476" s="76" t="s">
        <v>65</v>
      </c>
      <c r="B476" s="91" t="s">
        <v>1038</v>
      </c>
      <c r="C476" s="77"/>
      <c r="D476" s="77" t="s">
        <v>987</v>
      </c>
      <c r="E476" s="149">
        <v>5400338088513</v>
      </c>
      <c r="F476" s="81">
        <v>179.7</v>
      </c>
      <c r="G476" s="95">
        <v>30</v>
      </c>
      <c r="H476" s="93">
        <v>0.5</v>
      </c>
      <c r="I476" s="94">
        <f t="shared" si="18"/>
        <v>89.85</v>
      </c>
      <c r="J476" s="180"/>
      <c r="K476" s="128">
        <f t="shared" si="19"/>
        <v>0</v>
      </c>
    </row>
    <row r="477" spans="1:11" s="68" customFormat="1" ht="30" customHeight="1" x14ac:dyDescent="0.3">
      <c r="A477" s="76" t="s">
        <v>66</v>
      </c>
      <c r="B477" s="91" t="s">
        <v>1038</v>
      </c>
      <c r="C477" s="77"/>
      <c r="D477" s="77" t="s">
        <v>988</v>
      </c>
      <c r="E477" s="149">
        <v>5400338088520</v>
      </c>
      <c r="F477" s="81">
        <v>179.7</v>
      </c>
      <c r="G477" s="95">
        <v>30</v>
      </c>
      <c r="H477" s="93">
        <v>0.5</v>
      </c>
      <c r="I477" s="94">
        <f t="shared" si="18"/>
        <v>89.85</v>
      </c>
      <c r="J477" s="180"/>
      <c r="K477" s="128">
        <f t="shared" si="19"/>
        <v>0</v>
      </c>
    </row>
    <row r="478" spans="1:11" s="68" customFormat="1" ht="30" customHeight="1" x14ac:dyDescent="0.3">
      <c r="A478" s="76" t="s">
        <v>67</v>
      </c>
      <c r="B478" s="91" t="s">
        <v>1038</v>
      </c>
      <c r="C478" s="77"/>
      <c r="D478" s="77" t="s">
        <v>989</v>
      </c>
      <c r="E478" s="149">
        <v>5400338088537</v>
      </c>
      <c r="F478" s="81">
        <v>179.7</v>
      </c>
      <c r="G478" s="95">
        <v>30</v>
      </c>
      <c r="H478" s="93">
        <v>0.5</v>
      </c>
      <c r="I478" s="94">
        <f t="shared" si="18"/>
        <v>89.85</v>
      </c>
      <c r="J478" s="180"/>
      <c r="K478" s="128">
        <f t="shared" si="19"/>
        <v>0</v>
      </c>
    </row>
    <row r="479" spans="1:11" s="68" customFormat="1" ht="30" customHeight="1" x14ac:dyDescent="0.3">
      <c r="A479" s="76" t="s">
        <v>68</v>
      </c>
      <c r="B479" s="91" t="s">
        <v>1038</v>
      </c>
      <c r="C479" s="77"/>
      <c r="D479" s="77" t="s">
        <v>990</v>
      </c>
      <c r="E479" s="149">
        <v>5400338088544</v>
      </c>
      <c r="F479" s="81">
        <v>149.75</v>
      </c>
      <c r="G479" s="95">
        <v>25</v>
      </c>
      <c r="H479" s="93">
        <v>0.5</v>
      </c>
      <c r="I479" s="94">
        <f t="shared" si="18"/>
        <v>74.875</v>
      </c>
      <c r="J479" s="180"/>
      <c r="K479" s="128">
        <f t="shared" si="19"/>
        <v>0</v>
      </c>
    </row>
    <row r="480" spans="1:11" s="68" customFormat="1" ht="30" customHeight="1" x14ac:dyDescent="0.3">
      <c r="A480" s="76" t="s">
        <v>69</v>
      </c>
      <c r="B480" s="91" t="s">
        <v>1038</v>
      </c>
      <c r="C480" s="77"/>
      <c r="D480" s="77" t="s">
        <v>991</v>
      </c>
      <c r="E480" s="149">
        <v>5400338088551</v>
      </c>
      <c r="F480" s="81">
        <v>89.85</v>
      </c>
      <c r="G480" s="95">
        <v>15</v>
      </c>
      <c r="H480" s="93">
        <v>0.5</v>
      </c>
      <c r="I480" s="94">
        <f t="shared" si="18"/>
        <v>44.924999999999997</v>
      </c>
      <c r="J480" s="180"/>
      <c r="K480" s="128">
        <f t="shared" si="19"/>
        <v>0</v>
      </c>
    </row>
    <row r="481" spans="1:11" s="68" customFormat="1" ht="30" customHeight="1" x14ac:dyDescent="0.3">
      <c r="A481" s="76" t="s">
        <v>70</v>
      </c>
      <c r="B481" s="91" t="s">
        <v>1038</v>
      </c>
      <c r="C481" s="77"/>
      <c r="D481" s="77" t="s">
        <v>992</v>
      </c>
      <c r="E481" s="149">
        <v>5400338088568</v>
      </c>
      <c r="F481" s="81">
        <v>89.85</v>
      </c>
      <c r="G481" s="95">
        <v>15</v>
      </c>
      <c r="H481" s="93">
        <v>0.5</v>
      </c>
      <c r="I481" s="94">
        <f t="shared" si="18"/>
        <v>44.924999999999997</v>
      </c>
      <c r="J481" s="180"/>
      <c r="K481" s="128">
        <f t="shared" si="19"/>
        <v>0</v>
      </c>
    </row>
    <row r="482" spans="1:11" s="68" customFormat="1" ht="30" customHeight="1" thickBot="1" x14ac:dyDescent="0.35">
      <c r="A482" s="97" t="s">
        <v>71</v>
      </c>
      <c r="B482" s="91" t="s">
        <v>1038</v>
      </c>
      <c r="C482" s="98"/>
      <c r="D482" s="98" t="s">
        <v>993</v>
      </c>
      <c r="E482" s="150">
        <v>5400338096945</v>
      </c>
      <c r="F482" s="110">
        <v>209.65</v>
      </c>
      <c r="G482" s="100">
        <v>35</v>
      </c>
      <c r="H482" s="101">
        <v>0.5</v>
      </c>
      <c r="I482" s="102">
        <f t="shared" si="18"/>
        <v>104.825</v>
      </c>
      <c r="J482" s="180"/>
      <c r="K482" s="128">
        <f t="shared" si="19"/>
        <v>0</v>
      </c>
    </row>
    <row r="483" spans="1:11" ht="30" customHeight="1" thickBot="1" x14ac:dyDescent="0.35">
      <c r="A483" s="161" t="s">
        <v>506</v>
      </c>
      <c r="B483" s="108"/>
      <c r="C483" s="108"/>
      <c r="D483" s="108"/>
      <c r="E483" s="157"/>
      <c r="F483" s="161" t="s">
        <v>506</v>
      </c>
      <c r="G483" s="108"/>
      <c r="H483" s="108"/>
      <c r="I483" s="108"/>
      <c r="J483" s="188"/>
      <c r="K483" s="109"/>
    </row>
    <row r="484" spans="1:11" s="68" customFormat="1" ht="30" customHeight="1" x14ac:dyDescent="0.3">
      <c r="A484" s="217" t="s">
        <v>507</v>
      </c>
      <c r="B484" s="208" t="s">
        <v>1038</v>
      </c>
      <c r="C484" s="218"/>
      <c r="D484" s="218" t="s">
        <v>994</v>
      </c>
      <c r="E484" s="219">
        <v>5400338093135</v>
      </c>
      <c r="F484" s="220">
        <v>335.52</v>
      </c>
      <c r="G484" s="221"/>
      <c r="H484" s="222">
        <v>0.5</v>
      </c>
      <c r="I484" s="223">
        <f t="shared" si="18"/>
        <v>167.76</v>
      </c>
      <c r="J484" s="215"/>
      <c r="K484" s="216">
        <f t="shared" ref="K484:K492" si="20">I484*J484</f>
        <v>0</v>
      </c>
    </row>
    <row r="485" spans="1:11" s="68" customFormat="1" ht="30" customHeight="1" x14ac:dyDescent="0.3">
      <c r="A485" s="76" t="s">
        <v>508</v>
      </c>
      <c r="B485" s="91" t="s">
        <v>1038</v>
      </c>
      <c r="C485" s="77"/>
      <c r="D485" s="77" t="s">
        <v>995</v>
      </c>
      <c r="E485" s="149">
        <v>5400338093432</v>
      </c>
      <c r="F485" s="82">
        <v>71.760000000000005</v>
      </c>
      <c r="G485" s="95"/>
      <c r="H485" s="93">
        <v>0.5</v>
      </c>
      <c r="I485" s="94">
        <f t="shared" si="18"/>
        <v>35.880000000000003</v>
      </c>
      <c r="J485" s="180"/>
      <c r="K485" s="128">
        <f t="shared" si="20"/>
        <v>0</v>
      </c>
    </row>
    <row r="486" spans="1:11" s="68" customFormat="1" ht="30" customHeight="1" x14ac:dyDescent="0.3">
      <c r="A486" s="76" t="s">
        <v>509</v>
      </c>
      <c r="B486" s="91" t="s">
        <v>1038</v>
      </c>
      <c r="C486" s="77"/>
      <c r="D486" s="77" t="s">
        <v>996</v>
      </c>
      <c r="E486" s="149">
        <v>5400338093623</v>
      </c>
      <c r="F486" s="82">
        <v>71.88</v>
      </c>
      <c r="G486" s="95"/>
      <c r="H486" s="93">
        <v>0.5</v>
      </c>
      <c r="I486" s="94">
        <f t="shared" si="18"/>
        <v>35.94</v>
      </c>
      <c r="J486" s="180"/>
      <c r="K486" s="128">
        <f t="shared" si="20"/>
        <v>0</v>
      </c>
    </row>
    <row r="487" spans="1:11" s="68" customFormat="1" ht="30" customHeight="1" x14ac:dyDescent="0.3">
      <c r="A487" s="76" t="s">
        <v>510</v>
      </c>
      <c r="B487" s="91" t="s">
        <v>1038</v>
      </c>
      <c r="C487" s="77"/>
      <c r="D487" s="77" t="s">
        <v>997</v>
      </c>
      <c r="E487" s="149">
        <v>5400338093739</v>
      </c>
      <c r="F487" s="82">
        <v>71.760000000000005</v>
      </c>
      <c r="G487" s="95"/>
      <c r="H487" s="93">
        <v>0.5</v>
      </c>
      <c r="I487" s="94">
        <f t="shared" si="18"/>
        <v>35.880000000000003</v>
      </c>
      <c r="J487" s="180"/>
      <c r="K487" s="128">
        <f t="shared" si="20"/>
        <v>0</v>
      </c>
    </row>
    <row r="488" spans="1:11" s="68" customFormat="1" ht="30" customHeight="1" x14ac:dyDescent="0.3">
      <c r="A488" s="207" t="s">
        <v>511</v>
      </c>
      <c r="B488" s="208" t="s">
        <v>1038</v>
      </c>
      <c r="C488" s="209"/>
      <c r="D488" s="209" t="s">
        <v>998</v>
      </c>
      <c r="E488" s="210">
        <v>5400338093920</v>
      </c>
      <c r="F488" s="211">
        <v>239.76</v>
      </c>
      <c r="G488" s="212"/>
      <c r="H488" s="213">
        <v>0.5</v>
      </c>
      <c r="I488" s="214">
        <f t="shared" si="18"/>
        <v>119.88</v>
      </c>
      <c r="J488" s="215"/>
      <c r="K488" s="216">
        <f t="shared" si="20"/>
        <v>0</v>
      </c>
    </row>
    <row r="489" spans="1:11" s="68" customFormat="1" ht="30" customHeight="1" x14ac:dyDescent="0.3">
      <c r="A489" s="207" t="s">
        <v>512</v>
      </c>
      <c r="B489" s="208" t="s">
        <v>1038</v>
      </c>
      <c r="C489" s="209"/>
      <c r="D489" s="209" t="s">
        <v>999</v>
      </c>
      <c r="E489" s="210">
        <v>5400338093937</v>
      </c>
      <c r="F489" s="211">
        <v>213.6</v>
      </c>
      <c r="G489" s="212"/>
      <c r="H489" s="213">
        <v>0.5</v>
      </c>
      <c r="I489" s="214">
        <f t="shared" si="18"/>
        <v>106.8</v>
      </c>
      <c r="J489" s="215"/>
      <c r="K489" s="216">
        <f t="shared" si="20"/>
        <v>0</v>
      </c>
    </row>
    <row r="490" spans="1:11" s="68" customFormat="1" ht="30" customHeight="1" x14ac:dyDescent="0.3">
      <c r="A490" s="76" t="s">
        <v>513</v>
      </c>
      <c r="B490" s="91" t="s">
        <v>1038</v>
      </c>
      <c r="C490" s="77"/>
      <c r="D490" s="77" t="s">
        <v>1000</v>
      </c>
      <c r="E490" s="149">
        <v>5400338093944</v>
      </c>
      <c r="F490" s="82">
        <v>71.760000000000005</v>
      </c>
      <c r="G490" s="95"/>
      <c r="H490" s="93">
        <v>0.5</v>
      </c>
      <c r="I490" s="94">
        <f t="shared" si="18"/>
        <v>35.880000000000003</v>
      </c>
      <c r="J490" s="180"/>
      <c r="K490" s="128">
        <f t="shared" si="20"/>
        <v>0</v>
      </c>
    </row>
    <row r="491" spans="1:11" s="68" customFormat="1" ht="30" customHeight="1" x14ac:dyDescent="0.3">
      <c r="A491" s="76" t="s">
        <v>514</v>
      </c>
      <c r="B491" s="91" t="s">
        <v>1038</v>
      </c>
      <c r="C491" s="77"/>
      <c r="D491" s="77" t="s">
        <v>1001</v>
      </c>
      <c r="E491" s="149">
        <v>5400338093951</v>
      </c>
      <c r="F491" s="82">
        <v>143.76</v>
      </c>
      <c r="G491" s="95"/>
      <c r="H491" s="93">
        <v>0.5</v>
      </c>
      <c r="I491" s="94">
        <f t="shared" si="18"/>
        <v>71.88</v>
      </c>
      <c r="J491" s="180"/>
      <c r="K491" s="128">
        <f t="shared" si="20"/>
        <v>0</v>
      </c>
    </row>
    <row r="492" spans="1:11" s="68" customFormat="1" ht="30" customHeight="1" thickBot="1" x14ac:dyDescent="0.35">
      <c r="A492" s="97" t="s">
        <v>515</v>
      </c>
      <c r="B492" s="91" t="s">
        <v>1038</v>
      </c>
      <c r="C492" s="98"/>
      <c r="D492" s="98" t="s">
        <v>1002</v>
      </c>
      <c r="E492" s="150">
        <v>5400338097409</v>
      </c>
      <c r="F492" s="99">
        <v>143.76</v>
      </c>
      <c r="G492" s="100"/>
      <c r="H492" s="101">
        <v>0.5</v>
      </c>
      <c r="I492" s="102">
        <f t="shared" si="18"/>
        <v>71.88</v>
      </c>
      <c r="J492" s="180"/>
      <c r="K492" s="128">
        <f t="shared" si="20"/>
        <v>0</v>
      </c>
    </row>
    <row r="493" spans="1:11" ht="30" customHeight="1" thickBot="1" x14ac:dyDescent="0.35">
      <c r="A493" s="160" t="s">
        <v>1003</v>
      </c>
      <c r="B493" s="106"/>
      <c r="C493" s="106"/>
      <c r="D493" s="106"/>
      <c r="E493" s="158"/>
      <c r="F493" s="160" t="s">
        <v>1003</v>
      </c>
      <c r="G493" s="106"/>
      <c r="H493" s="106"/>
      <c r="I493" s="106"/>
      <c r="J493" s="189"/>
      <c r="K493" s="107"/>
    </row>
    <row r="494" spans="1:11" s="68" customFormat="1" ht="30" customHeight="1" x14ac:dyDescent="0.3">
      <c r="A494" s="86" t="s">
        <v>729</v>
      </c>
      <c r="B494" s="91" t="s">
        <v>1038</v>
      </c>
      <c r="C494" s="87"/>
      <c r="D494" s="87" t="s">
        <v>1004</v>
      </c>
      <c r="E494" s="148">
        <v>5400338092107</v>
      </c>
      <c r="F494" s="103">
        <v>300</v>
      </c>
      <c r="G494" s="92"/>
      <c r="H494" s="104">
        <v>0.5</v>
      </c>
      <c r="I494" s="105">
        <f t="shared" si="18"/>
        <v>150</v>
      </c>
      <c r="J494" s="180"/>
      <c r="K494" s="128">
        <f t="shared" ref="K494:K502" si="21">I494*J494</f>
        <v>0</v>
      </c>
    </row>
    <row r="495" spans="1:11" s="68" customFormat="1" ht="30" customHeight="1" x14ac:dyDescent="0.3">
      <c r="A495" s="76" t="s">
        <v>730</v>
      </c>
      <c r="B495" s="91" t="s">
        <v>1038</v>
      </c>
      <c r="C495" s="77"/>
      <c r="D495" s="77" t="s">
        <v>731</v>
      </c>
      <c r="E495" s="149">
        <v>5400338092114</v>
      </c>
      <c r="F495" s="83">
        <v>70</v>
      </c>
      <c r="G495" s="95"/>
      <c r="H495" s="93">
        <v>0.5</v>
      </c>
      <c r="I495" s="94">
        <f t="shared" si="18"/>
        <v>35</v>
      </c>
      <c r="J495" s="180"/>
      <c r="K495" s="128">
        <f t="shared" si="21"/>
        <v>0</v>
      </c>
    </row>
    <row r="496" spans="1:11" s="68" customFormat="1" ht="30" customHeight="1" x14ac:dyDescent="0.3">
      <c r="A496" s="76" t="s">
        <v>732</v>
      </c>
      <c r="B496" s="91" t="s">
        <v>1038</v>
      </c>
      <c r="C496" s="77"/>
      <c r="D496" s="77" t="s">
        <v>733</v>
      </c>
      <c r="E496" s="149">
        <v>5400338092121</v>
      </c>
      <c r="F496" s="83">
        <v>1200</v>
      </c>
      <c r="G496" s="95"/>
      <c r="H496" s="93">
        <v>0.5</v>
      </c>
      <c r="I496" s="94">
        <f t="shared" si="18"/>
        <v>600</v>
      </c>
      <c r="J496" s="180"/>
      <c r="K496" s="128">
        <f t="shared" si="21"/>
        <v>0</v>
      </c>
    </row>
    <row r="497" spans="1:11" s="68" customFormat="1" ht="30" customHeight="1" x14ac:dyDescent="0.3">
      <c r="A497" s="76" t="s">
        <v>734</v>
      </c>
      <c r="B497" s="91" t="s">
        <v>1038</v>
      </c>
      <c r="C497" s="77"/>
      <c r="D497" s="77" t="s">
        <v>1005</v>
      </c>
      <c r="E497" s="149">
        <v>5400338092138</v>
      </c>
      <c r="F497" s="83">
        <v>1300</v>
      </c>
      <c r="G497" s="95"/>
      <c r="H497" s="93">
        <v>0.5</v>
      </c>
      <c r="I497" s="94">
        <f t="shared" si="18"/>
        <v>650</v>
      </c>
      <c r="J497" s="180"/>
      <c r="K497" s="128">
        <f t="shared" si="21"/>
        <v>0</v>
      </c>
    </row>
    <row r="498" spans="1:11" s="68" customFormat="1" ht="30" customHeight="1" x14ac:dyDescent="0.3">
      <c r="A498" s="76" t="s">
        <v>1006</v>
      </c>
      <c r="B498" s="91" t="s">
        <v>1038</v>
      </c>
      <c r="C498" s="77"/>
      <c r="D498" s="77" t="s">
        <v>1007</v>
      </c>
      <c r="E498" s="149">
        <v>5400338094064</v>
      </c>
      <c r="F498" s="83">
        <v>20</v>
      </c>
      <c r="G498" s="95"/>
      <c r="H498" s="93">
        <v>0.5</v>
      </c>
      <c r="I498" s="94">
        <f t="shared" si="18"/>
        <v>10</v>
      </c>
      <c r="J498" s="180"/>
      <c r="K498" s="128">
        <f t="shared" si="21"/>
        <v>0</v>
      </c>
    </row>
    <row r="499" spans="1:11" s="68" customFormat="1" ht="30" customHeight="1" x14ac:dyDescent="0.3">
      <c r="A499" s="76" t="s">
        <v>1008</v>
      </c>
      <c r="B499" s="91" t="s">
        <v>1038</v>
      </c>
      <c r="C499" s="77"/>
      <c r="D499" s="77" t="s">
        <v>1009</v>
      </c>
      <c r="E499" s="149">
        <v>5400338094057</v>
      </c>
      <c r="F499" s="83">
        <v>20</v>
      </c>
      <c r="G499" s="95"/>
      <c r="H499" s="93">
        <v>0.5</v>
      </c>
      <c r="I499" s="94">
        <f t="shared" si="18"/>
        <v>10</v>
      </c>
      <c r="J499" s="180"/>
      <c r="K499" s="128">
        <f t="shared" si="21"/>
        <v>0</v>
      </c>
    </row>
    <row r="500" spans="1:11" s="68" customFormat="1" ht="30" customHeight="1" x14ac:dyDescent="0.3">
      <c r="A500" s="76" t="s">
        <v>735</v>
      </c>
      <c r="B500" s="91" t="s">
        <v>1038</v>
      </c>
      <c r="C500" s="77"/>
      <c r="D500" s="77" t="s">
        <v>1010</v>
      </c>
      <c r="E500" s="149">
        <v>5400338092145</v>
      </c>
      <c r="F500" s="83">
        <v>80</v>
      </c>
      <c r="G500" s="95"/>
      <c r="H500" s="93">
        <v>0.5</v>
      </c>
      <c r="I500" s="94">
        <f t="shared" si="18"/>
        <v>40</v>
      </c>
      <c r="J500" s="180"/>
      <c r="K500" s="128">
        <f t="shared" si="21"/>
        <v>0</v>
      </c>
    </row>
    <row r="501" spans="1:11" s="68" customFormat="1" ht="30" customHeight="1" x14ac:dyDescent="0.2">
      <c r="A501" s="76" t="s">
        <v>736</v>
      </c>
      <c r="B501" s="91" t="s">
        <v>1038</v>
      </c>
      <c r="C501" s="84"/>
      <c r="D501" s="77" t="s">
        <v>737</v>
      </c>
      <c r="E501" s="149">
        <v>5400338092152</v>
      </c>
      <c r="F501" s="83">
        <v>3</v>
      </c>
      <c r="G501" s="95"/>
      <c r="H501" s="93">
        <v>0.5</v>
      </c>
      <c r="I501" s="94">
        <f t="shared" si="18"/>
        <v>1.5</v>
      </c>
      <c r="J501" s="180"/>
      <c r="K501" s="128">
        <f t="shared" si="21"/>
        <v>0</v>
      </c>
    </row>
    <row r="502" spans="1:11" s="68" customFormat="1" ht="30" customHeight="1" thickBot="1" x14ac:dyDescent="0.35">
      <c r="A502" s="79" t="s">
        <v>738</v>
      </c>
      <c r="B502" s="91" t="s">
        <v>1038</v>
      </c>
      <c r="C502" s="80"/>
      <c r="D502" s="80" t="s">
        <v>739</v>
      </c>
      <c r="E502" s="150">
        <v>5400338092169</v>
      </c>
      <c r="F502" s="85">
        <v>80</v>
      </c>
      <c r="G502" s="96"/>
      <c r="H502" s="93">
        <v>0.5</v>
      </c>
      <c r="I502" s="94">
        <f t="shared" si="18"/>
        <v>40</v>
      </c>
      <c r="J502" s="177"/>
      <c r="K502" s="127">
        <f t="shared" si="21"/>
        <v>0</v>
      </c>
    </row>
    <row r="503" spans="1:11" ht="15" thickBot="1" x14ac:dyDescent="0.35"/>
    <row r="504" spans="1:11" ht="49.2" customHeight="1" thickBot="1" x14ac:dyDescent="0.35">
      <c r="J504" s="172" t="s">
        <v>1039</v>
      </c>
      <c r="K504" s="159">
        <f>SUM(K11:K502)</f>
        <v>0</v>
      </c>
    </row>
  </sheetData>
  <sheetProtection algorithmName="SHA-512" hashValue="KT5sk7USrn0iN1KEuTV5HCCQBMSB/NSl09UBxo6vjze/iEHup5RunA1/XBOAua2EVOb1b+tL4F/DoZfDi/hARQ==" saltValue="aolHUho5c2h94t7w7lfZKQ==" spinCount="100000" sheet="1" objects="1" scenarios="1" formatColumns="0" sort="0" autoFilter="0"/>
  <autoFilter ref="A9:K502" xr:uid="{466F6542-D5D2-455A-8784-713D771B12AF}"/>
  <mergeCells count="6">
    <mergeCell ref="A6:E6"/>
    <mergeCell ref="A1:D1"/>
    <mergeCell ref="A2:E2"/>
    <mergeCell ref="A3:E3"/>
    <mergeCell ref="A4:E4"/>
    <mergeCell ref="A5:E5"/>
  </mergeCells>
  <phoneticPr fontId="8" type="noConversion"/>
  <conditionalFormatting sqref="J1:J7">
    <cfRule type="duplicateValues" dxfId="1" priority="4"/>
  </conditionalFormatting>
  <conditionalFormatting sqref="J504">
    <cfRule type="duplicateValues" dxfId="0" priority="1"/>
  </conditionalFormatting>
  <printOptions horizontalCentered="1"/>
  <pageMargins left="0.11811023622047245" right="0.11811023622047245" top="0.19685039370078741" bottom="0.19685039370078741" header="0.31496062992125984" footer="0.31496062992125984"/>
  <pageSetup paperSize="9" scale="93" fitToHeight="100" orientation="portrait" r:id="rId1"/>
  <rowBreaks count="1" manualBreakCount="1">
    <brk id="303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C1EE7-6359-470F-95D4-61CF71042CC8}">
  <sheetPr codeName="Sheet16">
    <tabColor theme="7" tint="0.39997558519241921"/>
  </sheetPr>
  <dimension ref="A1:G128"/>
  <sheetViews>
    <sheetView topLeftCell="A34" zoomScale="115" zoomScaleNormal="115" workbookViewId="0">
      <selection activeCell="A28" sqref="A28:K28"/>
    </sheetView>
  </sheetViews>
  <sheetFormatPr baseColWidth="10" defaultColWidth="8.88671875" defaultRowHeight="14.4" x14ac:dyDescent="0.3"/>
  <cols>
    <col min="1" max="1" width="11.5546875" customWidth="1"/>
    <col min="2" max="2" width="53.109375" bestFit="1" customWidth="1"/>
    <col min="3" max="3" width="21.5546875" bestFit="1" customWidth="1"/>
    <col min="4" max="4" width="28.33203125" bestFit="1" customWidth="1"/>
    <col min="5" max="5" width="9" bestFit="1" customWidth="1"/>
    <col min="6" max="6" width="14.33203125" bestFit="1" customWidth="1"/>
    <col min="7" max="7" width="12.44140625" bestFit="1" customWidth="1"/>
  </cols>
  <sheetData>
    <row r="1" spans="1:7" ht="15" thickBot="1" x14ac:dyDescent="0.35">
      <c r="A1" s="16" t="s">
        <v>744</v>
      </c>
      <c r="B1" s="17"/>
    </row>
    <row r="2" spans="1:7" ht="15" customHeight="1" thickBot="1" x14ac:dyDescent="0.35">
      <c r="A2" s="19" t="s">
        <v>30</v>
      </c>
      <c r="B2" s="18" t="s">
        <v>31</v>
      </c>
      <c r="C2" s="18" t="s">
        <v>746</v>
      </c>
      <c r="D2" s="20" t="s">
        <v>745</v>
      </c>
      <c r="E2" s="21" t="s">
        <v>33</v>
      </c>
      <c r="F2" s="18" t="s">
        <v>29</v>
      </c>
      <c r="G2" s="22" t="s">
        <v>39</v>
      </c>
    </row>
    <row r="4" spans="1:7" x14ac:dyDescent="0.3">
      <c r="A4" s="13" t="s">
        <v>742</v>
      </c>
    </row>
    <row r="5" spans="1:7" x14ac:dyDescent="0.3">
      <c r="A5" s="2" t="s">
        <v>422</v>
      </c>
      <c r="B5" s="2" t="s">
        <v>423</v>
      </c>
      <c r="C5" s="2">
        <v>20</v>
      </c>
      <c r="D5" s="4">
        <v>8</v>
      </c>
      <c r="E5" s="5">
        <v>11.99</v>
      </c>
      <c r="F5" s="5">
        <v>5.9950000000000001</v>
      </c>
      <c r="G5" s="5">
        <v>119.9</v>
      </c>
    </row>
    <row r="6" spans="1:7" x14ac:dyDescent="0.3">
      <c r="A6" s="2" t="s">
        <v>424</v>
      </c>
      <c r="B6" s="2" t="s">
        <v>425</v>
      </c>
      <c r="C6" s="2">
        <v>15</v>
      </c>
      <c r="D6" s="4">
        <v>8</v>
      </c>
      <c r="E6" s="5">
        <v>11.99</v>
      </c>
      <c r="F6" s="5">
        <v>5.9950000000000001</v>
      </c>
      <c r="G6" s="5">
        <v>89.924999999999997</v>
      </c>
    </row>
    <row r="7" spans="1:7" x14ac:dyDescent="0.3">
      <c r="A7" s="2"/>
      <c r="B7" s="9" t="s">
        <v>40</v>
      </c>
      <c r="C7" s="2"/>
      <c r="D7" s="9"/>
      <c r="E7" s="10"/>
      <c r="F7" s="10"/>
      <c r="G7" s="10">
        <v>209.82499999999999</v>
      </c>
    </row>
    <row r="10" spans="1:7" x14ac:dyDescent="0.3">
      <c r="A10" s="13" t="s">
        <v>1011</v>
      </c>
    </row>
    <row r="11" spans="1:7" x14ac:dyDescent="0.3">
      <c r="A11" s="2" t="s">
        <v>491</v>
      </c>
      <c r="B11" s="2" t="s">
        <v>492</v>
      </c>
      <c r="C11" s="2">
        <v>42</v>
      </c>
      <c r="D11" s="4">
        <v>9</v>
      </c>
      <c r="E11" s="5">
        <v>2.99</v>
      </c>
      <c r="F11" s="5">
        <v>1.4950000000000001</v>
      </c>
      <c r="G11" s="5">
        <v>62.790000000000006</v>
      </c>
    </row>
    <row r="12" spans="1:7" x14ac:dyDescent="0.3">
      <c r="A12" s="2" t="s">
        <v>493</v>
      </c>
      <c r="B12" s="2" t="s">
        <v>494</v>
      </c>
      <c r="C12" s="2">
        <v>27</v>
      </c>
      <c r="D12" s="4">
        <v>9</v>
      </c>
      <c r="E12" s="5">
        <v>2.99</v>
      </c>
      <c r="F12" s="5">
        <v>1.4950000000000001</v>
      </c>
      <c r="G12" s="5">
        <v>40.365000000000002</v>
      </c>
    </row>
    <row r="13" spans="1:7" x14ac:dyDescent="0.3">
      <c r="A13" s="2"/>
      <c r="B13" s="9" t="s">
        <v>40</v>
      </c>
      <c r="C13" s="2"/>
      <c r="D13" s="9"/>
      <c r="E13" s="10"/>
      <c r="F13" s="10"/>
      <c r="G13" s="10">
        <v>103.155</v>
      </c>
    </row>
    <row r="16" spans="1:7" x14ac:dyDescent="0.3">
      <c r="A16" s="13" t="s">
        <v>1012</v>
      </c>
    </row>
    <row r="17" spans="1:7" x14ac:dyDescent="0.3">
      <c r="A17" s="2" t="s">
        <v>419</v>
      </c>
      <c r="B17" s="2" t="s">
        <v>180</v>
      </c>
      <c r="C17" s="2">
        <v>50</v>
      </c>
      <c r="D17" s="4">
        <v>9</v>
      </c>
      <c r="E17" s="5">
        <v>2.99</v>
      </c>
      <c r="F17" s="5">
        <v>1.4950000000000001</v>
      </c>
      <c r="G17" s="5">
        <v>74.75</v>
      </c>
    </row>
    <row r="18" spans="1:7" x14ac:dyDescent="0.3">
      <c r="A18" s="2" t="s">
        <v>442</v>
      </c>
      <c r="B18" s="2" t="s">
        <v>443</v>
      </c>
      <c r="C18" s="2">
        <v>19</v>
      </c>
      <c r="D18" s="4">
        <v>18</v>
      </c>
      <c r="E18" s="5">
        <v>5.99</v>
      </c>
      <c r="F18" s="5">
        <v>2.9950000000000001</v>
      </c>
      <c r="G18" s="5">
        <v>56.905000000000001</v>
      </c>
    </row>
    <row r="19" spans="1:7" x14ac:dyDescent="0.3">
      <c r="A19" s="2" t="s">
        <v>420</v>
      </c>
      <c r="B19" s="2" t="s">
        <v>421</v>
      </c>
      <c r="C19" s="2">
        <v>25</v>
      </c>
      <c r="D19" s="4">
        <v>9</v>
      </c>
      <c r="E19" s="5">
        <v>11.99</v>
      </c>
      <c r="F19" s="5">
        <v>5.9950000000000001</v>
      </c>
      <c r="G19" s="5">
        <v>149.875</v>
      </c>
    </row>
    <row r="20" spans="1:7" x14ac:dyDescent="0.3">
      <c r="A20" s="2"/>
      <c r="B20" s="9" t="s">
        <v>40</v>
      </c>
      <c r="C20" s="2"/>
      <c r="D20" s="9"/>
      <c r="E20" s="10"/>
      <c r="F20" s="10"/>
      <c r="G20" s="10">
        <v>281.52999999999997</v>
      </c>
    </row>
    <row r="24" spans="1:7" x14ac:dyDescent="0.3">
      <c r="A24" s="13" t="s">
        <v>1013</v>
      </c>
    </row>
    <row r="25" spans="1:7" x14ac:dyDescent="0.3">
      <c r="A25" s="2" t="s">
        <v>428</v>
      </c>
      <c r="B25" s="2" t="s">
        <v>429</v>
      </c>
      <c r="C25" s="2">
        <v>10</v>
      </c>
      <c r="D25" s="4">
        <v>6</v>
      </c>
      <c r="E25" s="5">
        <v>14.99</v>
      </c>
      <c r="F25" s="5">
        <v>7.4950000000000001</v>
      </c>
      <c r="G25" s="5">
        <v>74.95</v>
      </c>
    </row>
    <row r="26" spans="1:7" x14ac:dyDescent="0.3">
      <c r="A26" s="2" t="s">
        <v>426</v>
      </c>
      <c r="B26" s="2" t="s">
        <v>427</v>
      </c>
      <c r="C26" s="2">
        <v>25</v>
      </c>
      <c r="D26" s="4">
        <v>12</v>
      </c>
      <c r="E26" s="5">
        <v>7.99</v>
      </c>
      <c r="F26" s="5">
        <v>3.9950000000000001</v>
      </c>
      <c r="G26" s="5">
        <v>99.875</v>
      </c>
    </row>
    <row r="27" spans="1:7" x14ac:dyDescent="0.3">
      <c r="A27" s="2"/>
      <c r="B27" s="9" t="s">
        <v>40</v>
      </c>
      <c r="C27" s="2"/>
      <c r="D27" s="9"/>
      <c r="E27" s="10"/>
      <c r="F27" s="10"/>
      <c r="G27" s="10">
        <v>174.82499999999999</v>
      </c>
    </row>
    <row r="30" spans="1:7" ht="2.25" customHeight="1" x14ac:dyDescent="0.3"/>
    <row r="31" spans="1:7" x14ac:dyDescent="0.3">
      <c r="A31" s="13" t="s">
        <v>1014</v>
      </c>
    </row>
    <row r="32" spans="1:7" x14ac:dyDescent="0.3">
      <c r="A32" s="2" t="s">
        <v>447</v>
      </c>
      <c r="B32" s="2" t="s">
        <v>448</v>
      </c>
      <c r="C32" s="2">
        <v>31</v>
      </c>
      <c r="D32" s="4">
        <v>16</v>
      </c>
      <c r="E32" s="5">
        <v>5.99</v>
      </c>
      <c r="F32" s="5">
        <v>2.9950000000000001</v>
      </c>
      <c r="G32" s="5">
        <v>92.844999999999999</v>
      </c>
    </row>
    <row r="33" spans="1:7" x14ac:dyDescent="0.3">
      <c r="A33" s="2" t="s">
        <v>446</v>
      </c>
      <c r="B33" s="2" t="s">
        <v>141</v>
      </c>
      <c r="C33" s="2">
        <v>40</v>
      </c>
      <c r="D33" s="4">
        <v>16</v>
      </c>
      <c r="E33" s="5">
        <v>5.99</v>
      </c>
      <c r="F33" s="5">
        <v>2.9950000000000001</v>
      </c>
      <c r="G33" s="5">
        <v>119.80000000000001</v>
      </c>
    </row>
    <row r="34" spans="1:7" x14ac:dyDescent="0.3">
      <c r="A34" s="2"/>
      <c r="B34" s="9" t="s">
        <v>40</v>
      </c>
      <c r="C34" s="2"/>
      <c r="D34" s="9"/>
      <c r="E34" s="10"/>
      <c r="F34" s="10"/>
      <c r="G34" s="10">
        <v>212.64500000000001</v>
      </c>
    </row>
    <row r="37" spans="1:7" x14ac:dyDescent="0.3">
      <c r="A37" s="13" t="s">
        <v>1015</v>
      </c>
    </row>
    <row r="38" spans="1:7" x14ac:dyDescent="0.3">
      <c r="A38" s="2" t="s">
        <v>450</v>
      </c>
      <c r="B38" s="2" t="s">
        <v>451</v>
      </c>
      <c r="C38" s="2">
        <v>20</v>
      </c>
      <c r="D38" s="4">
        <v>10</v>
      </c>
      <c r="E38" s="5">
        <v>7.99</v>
      </c>
      <c r="F38" s="5">
        <v>3.9950000000000001</v>
      </c>
      <c r="G38" s="5">
        <v>79.900000000000006</v>
      </c>
    </row>
    <row r="39" spans="1:7" x14ac:dyDescent="0.3">
      <c r="A39" s="2" t="s">
        <v>431</v>
      </c>
      <c r="B39" s="2" t="s">
        <v>432</v>
      </c>
      <c r="C39" s="2">
        <v>50</v>
      </c>
      <c r="D39" s="4">
        <v>30</v>
      </c>
      <c r="E39" s="5">
        <v>2.99</v>
      </c>
      <c r="F39" s="5">
        <v>1.4950000000000001</v>
      </c>
      <c r="G39" s="5">
        <v>74.75</v>
      </c>
    </row>
    <row r="40" spans="1:7" x14ac:dyDescent="0.3">
      <c r="A40" s="2" t="s">
        <v>433</v>
      </c>
      <c r="B40" s="2" t="s">
        <v>434</v>
      </c>
      <c r="C40" s="2">
        <v>50</v>
      </c>
      <c r="D40" s="4">
        <v>32</v>
      </c>
      <c r="E40" s="5">
        <v>2.99</v>
      </c>
      <c r="F40" s="5">
        <v>1.4950000000000001</v>
      </c>
      <c r="G40" s="5">
        <v>74.75</v>
      </c>
    </row>
    <row r="41" spans="1:7" x14ac:dyDescent="0.3">
      <c r="A41" s="2"/>
      <c r="B41" s="9" t="s">
        <v>40</v>
      </c>
      <c r="C41" s="2"/>
      <c r="D41" s="9"/>
      <c r="E41" s="10"/>
      <c r="F41" s="10"/>
      <c r="G41" s="10">
        <v>229.4</v>
      </c>
    </row>
    <row r="43" spans="1:7" x14ac:dyDescent="0.3">
      <c r="B43" s="2" t="s">
        <v>50</v>
      </c>
    </row>
    <row r="44" spans="1:7" x14ac:dyDescent="0.3">
      <c r="A44" s="13" t="s">
        <v>1016</v>
      </c>
    </row>
    <row r="45" spans="1:7" x14ac:dyDescent="0.3">
      <c r="A45" s="2" t="s">
        <v>444</v>
      </c>
      <c r="B45" s="2" t="s">
        <v>445</v>
      </c>
      <c r="C45" s="2">
        <v>12</v>
      </c>
      <c r="D45" s="4">
        <v>12</v>
      </c>
      <c r="E45" s="5">
        <v>7.99</v>
      </c>
      <c r="F45" s="5">
        <v>3.9950000000000001</v>
      </c>
      <c r="G45" s="5">
        <v>47.94</v>
      </c>
    </row>
    <row r="46" spans="1:7" x14ac:dyDescent="0.3">
      <c r="A46" s="2" t="s">
        <v>430</v>
      </c>
      <c r="B46" s="2" t="s">
        <v>96</v>
      </c>
      <c r="C46" s="2">
        <v>50</v>
      </c>
      <c r="D46" s="4">
        <v>20</v>
      </c>
      <c r="E46" s="5">
        <v>5.99</v>
      </c>
      <c r="F46" s="5">
        <v>2.9950000000000001</v>
      </c>
      <c r="G46" s="5">
        <v>149.75</v>
      </c>
    </row>
    <row r="47" spans="1:7" x14ac:dyDescent="0.3">
      <c r="A47" s="2" t="s">
        <v>475</v>
      </c>
      <c r="B47" s="2" t="s">
        <v>476</v>
      </c>
      <c r="C47" s="2">
        <v>24</v>
      </c>
      <c r="D47" s="4">
        <v>6</v>
      </c>
      <c r="E47" s="5">
        <v>6.99</v>
      </c>
      <c r="F47" s="5">
        <v>3.4950000000000001</v>
      </c>
      <c r="G47" s="5">
        <v>83.88</v>
      </c>
    </row>
    <row r="48" spans="1:7" x14ac:dyDescent="0.3">
      <c r="A48" s="2"/>
      <c r="B48" s="9" t="s">
        <v>40</v>
      </c>
      <c r="C48" s="2"/>
      <c r="D48" s="9"/>
      <c r="E48" s="10"/>
      <c r="F48" s="10"/>
      <c r="G48" s="10">
        <v>281.57</v>
      </c>
    </row>
    <row r="51" spans="1:7" x14ac:dyDescent="0.3">
      <c r="A51" s="13" t="s">
        <v>1017</v>
      </c>
    </row>
    <row r="52" spans="1:7" x14ac:dyDescent="0.3">
      <c r="A52" s="2" t="s">
        <v>459</v>
      </c>
      <c r="B52" s="2" t="s">
        <v>460</v>
      </c>
      <c r="C52" s="2">
        <v>16</v>
      </c>
      <c r="D52" s="4">
        <v>8</v>
      </c>
      <c r="E52" s="5">
        <v>9.99</v>
      </c>
      <c r="F52" s="5">
        <v>4.9950000000000001</v>
      </c>
      <c r="G52" s="5">
        <v>79.92</v>
      </c>
    </row>
    <row r="53" spans="1:7" x14ac:dyDescent="0.3">
      <c r="A53" s="2" t="s">
        <v>461</v>
      </c>
      <c r="B53" s="2" t="s">
        <v>462</v>
      </c>
      <c r="C53" s="2">
        <v>16</v>
      </c>
      <c r="D53" s="4">
        <v>8</v>
      </c>
      <c r="E53" s="5">
        <v>9.99</v>
      </c>
      <c r="F53" s="5">
        <v>4.9950000000000001</v>
      </c>
      <c r="G53" s="5">
        <v>79.92</v>
      </c>
    </row>
    <row r="54" spans="1:7" x14ac:dyDescent="0.3">
      <c r="A54" s="2" t="s">
        <v>463</v>
      </c>
      <c r="B54" s="2" t="s">
        <v>464</v>
      </c>
      <c r="C54" s="2">
        <v>16</v>
      </c>
      <c r="D54" s="4">
        <v>8</v>
      </c>
      <c r="E54" s="5">
        <v>9.99</v>
      </c>
      <c r="F54" s="5">
        <v>4.9950000000000001</v>
      </c>
      <c r="G54" s="5">
        <v>79.92</v>
      </c>
    </row>
    <row r="55" spans="1:7" x14ac:dyDescent="0.3">
      <c r="A55" s="2" t="s">
        <v>465</v>
      </c>
      <c r="B55" s="2" t="s">
        <v>466</v>
      </c>
      <c r="C55" s="2">
        <v>16</v>
      </c>
      <c r="D55" s="4">
        <v>8</v>
      </c>
      <c r="E55" s="5">
        <v>9.99</v>
      </c>
      <c r="F55" s="5">
        <v>4.9950000000000001</v>
      </c>
      <c r="G55" s="5">
        <v>79.92</v>
      </c>
    </row>
    <row r="56" spans="1:7" x14ac:dyDescent="0.3">
      <c r="A56" s="2" t="s">
        <v>467</v>
      </c>
      <c r="B56" s="2" t="s">
        <v>468</v>
      </c>
      <c r="C56" s="2">
        <v>16</v>
      </c>
      <c r="D56" s="4">
        <v>8</v>
      </c>
      <c r="E56" s="5">
        <v>9.99</v>
      </c>
      <c r="F56" s="5">
        <v>4.9950000000000001</v>
      </c>
      <c r="G56" s="5">
        <v>79.92</v>
      </c>
    </row>
    <row r="57" spans="1:7" x14ac:dyDescent="0.3">
      <c r="A57" s="2" t="s">
        <v>469</v>
      </c>
      <c r="B57" s="2" t="s">
        <v>470</v>
      </c>
      <c r="C57" s="2">
        <v>16</v>
      </c>
      <c r="D57" s="4">
        <v>8</v>
      </c>
      <c r="E57" s="5">
        <v>9.99</v>
      </c>
      <c r="F57" s="5">
        <v>4.9950000000000001</v>
      </c>
      <c r="G57" s="5">
        <v>79.92</v>
      </c>
    </row>
    <row r="58" spans="1:7" x14ac:dyDescent="0.3">
      <c r="A58" s="2"/>
      <c r="B58" s="9" t="s">
        <v>40</v>
      </c>
      <c r="C58" s="2"/>
      <c r="D58" s="9"/>
      <c r="E58" s="10"/>
      <c r="F58" s="10"/>
      <c r="G58" s="10">
        <v>479.52000000000004</v>
      </c>
    </row>
    <row r="62" spans="1:7" x14ac:dyDescent="0.3">
      <c r="A62" s="13" t="s">
        <v>1018</v>
      </c>
    </row>
    <row r="63" spans="1:7" x14ac:dyDescent="0.3">
      <c r="A63" s="2" t="s">
        <v>485</v>
      </c>
      <c r="B63" s="2" t="s">
        <v>214</v>
      </c>
      <c r="C63" s="2">
        <v>30</v>
      </c>
      <c r="D63" s="4">
        <v>10</v>
      </c>
      <c r="E63" s="5">
        <v>9.99</v>
      </c>
      <c r="F63" s="5">
        <v>4.9950000000000001</v>
      </c>
      <c r="G63" s="5">
        <v>149.85</v>
      </c>
    </row>
    <row r="64" spans="1:7" x14ac:dyDescent="0.3">
      <c r="A64" s="2" t="s">
        <v>488</v>
      </c>
      <c r="B64" s="2" t="s">
        <v>489</v>
      </c>
      <c r="C64" s="2">
        <v>34</v>
      </c>
      <c r="D64" s="4">
        <v>15</v>
      </c>
      <c r="E64" s="5">
        <v>7.99</v>
      </c>
      <c r="F64" s="5">
        <v>3.9950000000000001</v>
      </c>
      <c r="G64" s="5">
        <v>135.83000000000001</v>
      </c>
    </row>
    <row r="65" spans="1:7" x14ac:dyDescent="0.3">
      <c r="A65" s="2"/>
      <c r="B65" s="9" t="s">
        <v>40</v>
      </c>
      <c r="C65" s="2"/>
      <c r="D65" s="9"/>
      <c r="E65" s="10"/>
      <c r="F65" s="10"/>
      <c r="G65" s="10">
        <v>285.68</v>
      </c>
    </row>
    <row r="68" spans="1:7" x14ac:dyDescent="0.3">
      <c r="A68" s="13" t="s">
        <v>1019</v>
      </c>
    </row>
    <row r="69" spans="1:7" x14ac:dyDescent="0.3">
      <c r="A69" s="2" t="s">
        <v>486</v>
      </c>
      <c r="B69" s="2" t="s">
        <v>487</v>
      </c>
      <c r="C69" s="2">
        <v>20</v>
      </c>
      <c r="D69" s="4">
        <v>10</v>
      </c>
      <c r="E69" s="5">
        <v>11.99</v>
      </c>
      <c r="F69" s="5">
        <v>5.9950000000000001</v>
      </c>
      <c r="G69" s="5">
        <v>119.9</v>
      </c>
    </row>
    <row r="70" spans="1:7" x14ac:dyDescent="0.3">
      <c r="A70" s="2" t="s">
        <v>490</v>
      </c>
      <c r="B70" s="2" t="s">
        <v>214</v>
      </c>
      <c r="C70" s="2">
        <v>30</v>
      </c>
      <c r="D70" s="4">
        <v>15</v>
      </c>
      <c r="E70" s="5">
        <v>9.99</v>
      </c>
      <c r="F70" s="5">
        <v>4.9950000000000001</v>
      </c>
      <c r="G70" s="5">
        <v>149.85</v>
      </c>
    </row>
    <row r="71" spans="1:7" x14ac:dyDescent="0.3">
      <c r="A71" s="2"/>
      <c r="B71" s="9" t="s">
        <v>40</v>
      </c>
      <c r="C71" s="2"/>
      <c r="D71" s="9"/>
      <c r="E71" s="10"/>
      <c r="F71" s="10"/>
      <c r="G71" s="10">
        <v>269.75</v>
      </c>
    </row>
    <row r="74" spans="1:7" x14ac:dyDescent="0.3">
      <c r="A74" s="13" t="s">
        <v>741</v>
      </c>
    </row>
    <row r="75" spans="1:7" x14ac:dyDescent="0.3">
      <c r="A75" s="2" t="s">
        <v>454</v>
      </c>
      <c r="B75" s="2" t="s">
        <v>455</v>
      </c>
      <c r="C75" s="2">
        <v>40</v>
      </c>
      <c r="D75" s="4">
        <v>16</v>
      </c>
      <c r="E75" s="5">
        <v>3.99</v>
      </c>
      <c r="F75" s="5">
        <v>1.9950000000000001</v>
      </c>
      <c r="G75" s="5">
        <v>79.800000000000011</v>
      </c>
    </row>
    <row r="76" spans="1:7" x14ac:dyDescent="0.3">
      <c r="A76" s="2" t="s">
        <v>456</v>
      </c>
      <c r="B76" s="2" t="s">
        <v>124</v>
      </c>
      <c r="C76" s="2">
        <v>10</v>
      </c>
      <c r="D76" s="4">
        <v>4</v>
      </c>
      <c r="E76" s="5">
        <v>14.99</v>
      </c>
      <c r="F76" s="5">
        <v>7.4950000000000001</v>
      </c>
      <c r="G76" s="5">
        <v>74.95</v>
      </c>
    </row>
    <row r="77" spans="1:7" x14ac:dyDescent="0.3">
      <c r="A77" s="2" t="s">
        <v>457</v>
      </c>
      <c r="B77" s="2" t="s">
        <v>458</v>
      </c>
      <c r="C77" s="2">
        <v>40</v>
      </c>
      <c r="D77" s="4">
        <v>9</v>
      </c>
      <c r="E77" s="5">
        <v>3.99</v>
      </c>
      <c r="F77" s="5">
        <v>1.9950000000000001</v>
      </c>
      <c r="G77" s="5">
        <v>79.800000000000011</v>
      </c>
    </row>
    <row r="78" spans="1:7" x14ac:dyDescent="0.3">
      <c r="A78" s="2" t="s">
        <v>459</v>
      </c>
      <c r="B78" s="2" t="s">
        <v>460</v>
      </c>
      <c r="C78" s="2">
        <v>16</v>
      </c>
      <c r="D78" s="4">
        <v>12</v>
      </c>
      <c r="E78" s="5">
        <v>9.99</v>
      </c>
      <c r="F78" s="5">
        <v>4.9950000000000001</v>
      </c>
      <c r="G78" s="5">
        <v>79.92</v>
      </c>
    </row>
    <row r="79" spans="1:7" x14ac:dyDescent="0.3">
      <c r="A79" s="2"/>
      <c r="B79" s="9" t="s">
        <v>40</v>
      </c>
      <c r="C79" s="2"/>
      <c r="D79" s="9"/>
      <c r="E79" s="10"/>
      <c r="F79" s="10"/>
      <c r="G79" s="10">
        <v>314.47000000000003</v>
      </c>
    </row>
    <row r="82" spans="1:7" x14ac:dyDescent="0.3">
      <c r="A82" s="13" t="s">
        <v>743</v>
      </c>
    </row>
    <row r="83" spans="1:7" x14ac:dyDescent="0.3">
      <c r="A83" s="2" t="s">
        <v>471</v>
      </c>
      <c r="B83" s="2" t="s">
        <v>472</v>
      </c>
      <c r="C83" s="2">
        <v>30</v>
      </c>
      <c r="D83" s="4">
        <v>30</v>
      </c>
      <c r="E83" s="5">
        <v>5.99</v>
      </c>
      <c r="F83" s="5">
        <v>2.9950000000000001</v>
      </c>
      <c r="G83" s="5">
        <v>89.850000000000009</v>
      </c>
    </row>
    <row r="84" spans="1:7" x14ac:dyDescent="0.3">
      <c r="A84" s="2" t="s">
        <v>473</v>
      </c>
      <c r="B84" s="2" t="s">
        <v>474</v>
      </c>
      <c r="C84" s="2">
        <v>30</v>
      </c>
      <c r="D84" s="4">
        <v>30</v>
      </c>
      <c r="E84" s="5">
        <v>5.99</v>
      </c>
      <c r="F84" s="5">
        <v>2.9950000000000001</v>
      </c>
      <c r="G84" s="5">
        <v>89.850000000000009</v>
      </c>
    </row>
    <row r="85" spans="1:7" x14ac:dyDescent="0.3">
      <c r="A85" s="2" t="s">
        <v>495</v>
      </c>
      <c r="B85" s="2" t="s">
        <v>127</v>
      </c>
      <c r="C85" s="2">
        <v>30</v>
      </c>
      <c r="D85" s="4">
        <v>15</v>
      </c>
      <c r="E85" s="5">
        <v>8.99</v>
      </c>
      <c r="F85" s="5">
        <v>4.4950000000000001</v>
      </c>
      <c r="G85" s="5">
        <v>134.85</v>
      </c>
    </row>
    <row r="86" spans="1:7" x14ac:dyDescent="0.3">
      <c r="A86" s="2"/>
      <c r="B86" s="9" t="s">
        <v>40</v>
      </c>
      <c r="C86" s="2"/>
      <c r="D86" s="9"/>
      <c r="E86" s="10"/>
      <c r="F86" s="10"/>
      <c r="G86" s="10">
        <v>314.55</v>
      </c>
    </row>
    <row r="89" spans="1:7" x14ac:dyDescent="0.3">
      <c r="A89" s="13" t="s">
        <v>740</v>
      </c>
    </row>
    <row r="90" spans="1:7" x14ac:dyDescent="0.3">
      <c r="A90" s="2" t="s">
        <v>477</v>
      </c>
      <c r="B90" s="2" t="s">
        <v>478</v>
      </c>
      <c r="C90" s="2">
        <v>48</v>
      </c>
      <c r="D90" s="4">
        <v>18</v>
      </c>
      <c r="E90" s="5">
        <v>2.99</v>
      </c>
      <c r="F90" s="5">
        <v>1.4950000000000001</v>
      </c>
      <c r="G90" s="5">
        <v>71.760000000000005</v>
      </c>
    </row>
    <row r="91" spans="1:7" x14ac:dyDescent="0.3">
      <c r="A91" s="2" t="s">
        <v>479</v>
      </c>
      <c r="B91" s="2" t="s">
        <v>480</v>
      </c>
      <c r="C91" s="2">
        <v>48</v>
      </c>
      <c r="D91" s="4">
        <v>9</v>
      </c>
      <c r="E91" s="5">
        <v>5.99</v>
      </c>
      <c r="F91" s="5">
        <v>2.9950000000000001</v>
      </c>
      <c r="G91" s="5">
        <v>143.76</v>
      </c>
    </row>
    <row r="92" spans="1:7" x14ac:dyDescent="0.3">
      <c r="A92" s="2"/>
      <c r="B92" s="9" t="s">
        <v>40</v>
      </c>
      <c r="C92" s="2"/>
      <c r="D92" s="9"/>
      <c r="E92" s="10"/>
      <c r="F92" s="10"/>
      <c r="G92" s="10">
        <v>215.51999999999998</v>
      </c>
    </row>
    <row r="95" spans="1:7" x14ac:dyDescent="0.3">
      <c r="A95" s="13" t="s">
        <v>1020</v>
      </c>
    </row>
    <row r="96" spans="1:7" x14ac:dyDescent="0.3">
      <c r="A96" s="2" t="s">
        <v>481</v>
      </c>
      <c r="B96" s="2" t="s">
        <v>482</v>
      </c>
      <c r="C96" s="2">
        <v>48</v>
      </c>
      <c r="D96" s="4">
        <v>10</v>
      </c>
      <c r="E96" s="5">
        <v>7.99</v>
      </c>
      <c r="F96" s="5">
        <v>3.9950000000000001</v>
      </c>
      <c r="G96" s="5">
        <v>191.76</v>
      </c>
    </row>
    <row r="97" spans="1:7" x14ac:dyDescent="0.3">
      <c r="A97" s="2" t="s">
        <v>483</v>
      </c>
      <c r="B97" s="2" t="s">
        <v>484</v>
      </c>
      <c r="C97" s="2">
        <v>24</v>
      </c>
      <c r="D97" s="4">
        <v>6</v>
      </c>
      <c r="E97" s="5">
        <v>5.99</v>
      </c>
      <c r="F97" s="5">
        <v>2.9950000000000001</v>
      </c>
      <c r="G97" s="5">
        <v>71.88</v>
      </c>
    </row>
    <row r="98" spans="1:7" x14ac:dyDescent="0.3">
      <c r="A98" s="2"/>
      <c r="B98" s="9" t="s">
        <v>40</v>
      </c>
      <c r="C98" s="2"/>
      <c r="D98" s="9"/>
      <c r="E98" s="10"/>
      <c r="F98" s="10"/>
      <c r="G98" s="10">
        <v>263.64</v>
      </c>
    </row>
    <row r="101" spans="1:7" x14ac:dyDescent="0.3">
      <c r="A101" s="13" t="s">
        <v>1021</v>
      </c>
    </row>
    <row r="102" spans="1:7" x14ac:dyDescent="0.3">
      <c r="A102" s="2" t="s">
        <v>436</v>
      </c>
      <c r="B102" s="2" t="s">
        <v>437</v>
      </c>
      <c r="C102" s="2">
        <v>50</v>
      </c>
      <c r="D102" s="4">
        <v>12</v>
      </c>
      <c r="E102" s="5">
        <v>3.99</v>
      </c>
      <c r="F102" s="5">
        <v>1.9950000000000001</v>
      </c>
      <c r="G102" s="5">
        <v>99.75</v>
      </c>
    </row>
    <row r="103" spans="1:7" x14ac:dyDescent="0.3">
      <c r="A103" s="2" t="s">
        <v>435</v>
      </c>
      <c r="B103" s="2" t="s">
        <v>144</v>
      </c>
      <c r="C103" s="2">
        <v>50</v>
      </c>
      <c r="D103" s="4">
        <v>20</v>
      </c>
      <c r="E103" s="5">
        <v>3.99</v>
      </c>
      <c r="F103" s="5">
        <v>1.9950000000000001</v>
      </c>
      <c r="G103" s="5">
        <v>99.75</v>
      </c>
    </row>
    <row r="104" spans="1:7" x14ac:dyDescent="0.3">
      <c r="A104" s="2"/>
      <c r="B104" s="9" t="s">
        <v>40</v>
      </c>
      <c r="C104" s="2"/>
      <c r="D104" s="9"/>
      <c r="E104" s="10"/>
      <c r="F104" s="10"/>
      <c r="G104" s="10">
        <v>199.5</v>
      </c>
    </row>
    <row r="107" spans="1:7" x14ac:dyDescent="0.3">
      <c r="A107" s="13" t="s">
        <v>1022</v>
      </c>
    </row>
    <row r="108" spans="1:7" x14ac:dyDescent="0.3">
      <c r="A108" s="2" t="s">
        <v>438</v>
      </c>
      <c r="B108" s="2" t="s">
        <v>439</v>
      </c>
      <c r="C108" s="2">
        <v>50</v>
      </c>
      <c r="D108" s="4">
        <v>25</v>
      </c>
      <c r="E108" s="5">
        <v>2.99</v>
      </c>
      <c r="F108" s="5">
        <v>1.4950000000000001</v>
      </c>
      <c r="G108" s="5">
        <v>74.75</v>
      </c>
    </row>
    <row r="109" spans="1:7" x14ac:dyDescent="0.3">
      <c r="A109" s="2" t="s">
        <v>440</v>
      </c>
      <c r="B109" s="2" t="s">
        <v>441</v>
      </c>
      <c r="C109" s="2">
        <v>50</v>
      </c>
      <c r="D109" s="4">
        <v>20</v>
      </c>
      <c r="E109" s="5">
        <v>2.99</v>
      </c>
      <c r="F109" s="5">
        <v>1.4950000000000001</v>
      </c>
      <c r="G109" s="5">
        <v>74.75</v>
      </c>
    </row>
    <row r="110" spans="1:7" x14ac:dyDescent="0.3">
      <c r="A110" s="2"/>
      <c r="B110" s="9" t="s">
        <v>40</v>
      </c>
      <c r="C110" s="2"/>
      <c r="D110" s="9"/>
      <c r="E110" s="10"/>
      <c r="F110" s="10"/>
      <c r="G110" s="10">
        <v>149.5</v>
      </c>
    </row>
    <row r="113" spans="1:7" x14ac:dyDescent="0.3">
      <c r="A113" s="13" t="s">
        <v>1023</v>
      </c>
    </row>
    <row r="114" spans="1:7" x14ac:dyDescent="0.3">
      <c r="A114" s="2" t="s">
        <v>496</v>
      </c>
      <c r="B114" s="2" t="s">
        <v>497</v>
      </c>
      <c r="C114" s="2">
        <v>12</v>
      </c>
      <c r="D114" s="4">
        <v>9</v>
      </c>
      <c r="E114" s="5">
        <v>11.99</v>
      </c>
      <c r="F114" s="5">
        <v>5.9950000000000001</v>
      </c>
      <c r="G114" s="5">
        <v>71.94</v>
      </c>
    </row>
    <row r="115" spans="1:7" x14ac:dyDescent="0.3">
      <c r="A115" s="2" t="s">
        <v>498</v>
      </c>
      <c r="B115" s="2" t="s">
        <v>499</v>
      </c>
      <c r="C115" s="2">
        <v>24</v>
      </c>
      <c r="D115" s="4">
        <v>20</v>
      </c>
      <c r="E115" s="5">
        <v>9.99</v>
      </c>
      <c r="F115" s="5">
        <v>4.9950000000000001</v>
      </c>
      <c r="G115" s="5">
        <v>119.88</v>
      </c>
    </row>
    <row r="116" spans="1:7" x14ac:dyDescent="0.3">
      <c r="A116" s="2"/>
      <c r="B116" s="9" t="s">
        <v>40</v>
      </c>
      <c r="C116" s="2"/>
      <c r="D116" s="9"/>
      <c r="E116" s="10"/>
      <c r="F116" s="10"/>
      <c r="G116" s="10">
        <v>191.82</v>
      </c>
    </row>
    <row r="119" spans="1:7" x14ac:dyDescent="0.3">
      <c r="A119" s="13" t="s">
        <v>1024</v>
      </c>
    </row>
    <row r="120" spans="1:7" x14ac:dyDescent="0.3">
      <c r="A120" s="2" t="s">
        <v>500</v>
      </c>
      <c r="B120" s="2" t="s">
        <v>501</v>
      </c>
      <c r="C120" s="2">
        <v>24</v>
      </c>
      <c r="D120" s="4">
        <v>16</v>
      </c>
      <c r="E120" s="5">
        <v>12.99</v>
      </c>
      <c r="F120" s="5">
        <v>6.4950000000000001</v>
      </c>
      <c r="G120" s="5">
        <v>155.88</v>
      </c>
    </row>
    <row r="121" spans="1:7" x14ac:dyDescent="0.3">
      <c r="A121" s="2"/>
      <c r="B121" s="9" t="s">
        <v>40</v>
      </c>
      <c r="C121" s="2"/>
      <c r="D121" s="9"/>
      <c r="E121" s="10"/>
      <c r="F121" s="10"/>
      <c r="G121" s="10">
        <v>155.88</v>
      </c>
    </row>
    <row r="125" spans="1:7" x14ac:dyDescent="0.3">
      <c r="A125" s="13" t="s">
        <v>1025</v>
      </c>
    </row>
    <row r="126" spans="1:7" x14ac:dyDescent="0.3">
      <c r="A126" s="2" t="s">
        <v>503</v>
      </c>
      <c r="B126" s="2" t="s">
        <v>325</v>
      </c>
      <c r="C126" s="2">
        <v>12</v>
      </c>
      <c r="D126" s="4">
        <v>9</v>
      </c>
      <c r="E126" s="5">
        <v>8.99</v>
      </c>
      <c r="F126" s="5">
        <v>4.4950000000000001</v>
      </c>
      <c r="G126" s="5">
        <v>53.94</v>
      </c>
    </row>
    <row r="127" spans="1:7" x14ac:dyDescent="0.3">
      <c r="A127" s="2" t="s">
        <v>504</v>
      </c>
      <c r="B127" s="2" t="s">
        <v>505</v>
      </c>
      <c r="C127" s="2">
        <v>20</v>
      </c>
      <c r="D127" s="4">
        <v>12</v>
      </c>
      <c r="E127" s="5">
        <v>7.99</v>
      </c>
      <c r="F127" s="5">
        <v>3.9950000000000001</v>
      </c>
      <c r="G127" s="5">
        <v>79.900000000000006</v>
      </c>
    </row>
    <row r="128" spans="1:7" x14ac:dyDescent="0.3">
      <c r="A128" s="2"/>
      <c r="B128" s="9" t="s">
        <v>40</v>
      </c>
      <c r="C128" s="2"/>
      <c r="D128" s="9"/>
      <c r="E128" s="10"/>
      <c r="F128" s="10"/>
      <c r="G128" s="10">
        <v>133.84</v>
      </c>
    </row>
  </sheetData>
  <phoneticPr fontId="8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4A94E-4B28-46DF-981B-5BCE8E810DCC}">
  <sheetPr codeName="Sheet8">
    <tabColor theme="4" tint="0.39997558519241921"/>
  </sheetPr>
  <dimension ref="A1:AQ12"/>
  <sheetViews>
    <sheetView zoomScale="70" zoomScaleNormal="70" workbookViewId="0">
      <pane ySplit="1" topLeftCell="A2" activePane="bottomLeft" state="frozen"/>
      <selection activeCell="A28" sqref="A28:K28"/>
      <selection pane="bottomLeft" activeCell="A28" sqref="A28:K28"/>
    </sheetView>
  </sheetViews>
  <sheetFormatPr baseColWidth="10" defaultColWidth="8.88671875" defaultRowHeight="18" customHeight="1" x14ac:dyDescent="0.3"/>
  <cols>
    <col min="1" max="1" width="12.88671875" bestFit="1" customWidth="1"/>
    <col min="2" max="2" width="17.44140625" bestFit="1" customWidth="1"/>
    <col min="3" max="3" width="40.6640625" bestFit="1" customWidth="1"/>
    <col min="4" max="4" width="12.44140625" style="3" bestFit="1" customWidth="1"/>
    <col min="5" max="5" width="9.109375" style="6" bestFit="1" customWidth="1"/>
    <col min="6" max="6" width="18.6640625" bestFit="1" customWidth="1"/>
    <col min="7" max="7" width="16.6640625" bestFit="1" customWidth="1"/>
    <col min="9" max="20" width="8.88671875" style="15"/>
    <col min="21" max="21" width="14.5546875" style="15" customWidth="1"/>
    <col min="22" max="43" width="8.88671875" style="15"/>
  </cols>
  <sheetData>
    <row r="1" spans="1:27" ht="24" customHeight="1" x14ac:dyDescent="0.3">
      <c r="A1" s="7" t="s">
        <v>30</v>
      </c>
      <c r="B1" s="7" t="s">
        <v>32</v>
      </c>
      <c r="C1" s="7" t="s">
        <v>31</v>
      </c>
      <c r="D1" s="7" t="s">
        <v>9</v>
      </c>
      <c r="E1" s="8" t="s">
        <v>33</v>
      </c>
      <c r="F1" s="7" t="s">
        <v>29</v>
      </c>
      <c r="G1" s="7" t="s">
        <v>39</v>
      </c>
    </row>
    <row r="2" spans="1:27" ht="18" customHeight="1" x14ac:dyDescent="0.3">
      <c r="A2" s="13" t="s">
        <v>57</v>
      </c>
      <c r="B2" s="13"/>
      <c r="C2" s="2"/>
      <c r="D2" s="4"/>
      <c r="E2" s="5"/>
      <c r="F2" s="5"/>
      <c r="G2" s="5"/>
    </row>
    <row r="3" spans="1:27" ht="18" customHeight="1" x14ac:dyDescent="0.3">
      <c r="A3" s="2" t="s">
        <v>0</v>
      </c>
      <c r="B3" s="2" t="s">
        <v>34</v>
      </c>
      <c r="C3" s="2" t="s">
        <v>27</v>
      </c>
      <c r="D3" s="4">
        <v>30</v>
      </c>
      <c r="E3" s="5">
        <v>2.99</v>
      </c>
      <c r="F3" s="5">
        <v>1.4950000000000001</v>
      </c>
      <c r="G3" s="5">
        <v>44.85</v>
      </c>
      <c r="K3" s="204" t="s">
        <v>747</v>
      </c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</row>
    <row r="4" spans="1:27" ht="18" customHeight="1" x14ac:dyDescent="0.3">
      <c r="A4" s="2" t="s">
        <v>5</v>
      </c>
      <c r="B4" s="2" t="s">
        <v>35</v>
      </c>
      <c r="C4" s="2" t="s">
        <v>10</v>
      </c>
      <c r="D4" s="4">
        <v>25</v>
      </c>
      <c r="E4" s="5">
        <v>2.99</v>
      </c>
      <c r="F4" s="5">
        <v>1.4950000000000001</v>
      </c>
      <c r="G4" s="5">
        <v>37.375</v>
      </c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</row>
    <row r="5" spans="1:27" ht="18" customHeight="1" x14ac:dyDescent="0.3">
      <c r="A5" t="s">
        <v>58</v>
      </c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</row>
    <row r="6" spans="1:27" ht="18" customHeight="1" x14ac:dyDescent="0.45">
      <c r="A6" s="2" t="s">
        <v>6</v>
      </c>
      <c r="B6" s="2" t="s">
        <v>36</v>
      </c>
      <c r="C6" s="2" t="s">
        <v>28</v>
      </c>
      <c r="D6" s="4">
        <v>25</v>
      </c>
      <c r="E6" s="5">
        <v>2.99</v>
      </c>
      <c r="F6" s="5">
        <v>1.4950000000000001</v>
      </c>
      <c r="G6" s="5">
        <v>37.375</v>
      </c>
      <c r="Q6" s="205" t="s">
        <v>750</v>
      </c>
      <c r="R6" s="205"/>
      <c r="S6" s="205"/>
      <c r="T6" s="205"/>
      <c r="U6" s="205"/>
    </row>
    <row r="7" spans="1:27" ht="18" customHeight="1" x14ac:dyDescent="0.3">
      <c r="A7" s="2" t="s">
        <v>11</v>
      </c>
      <c r="B7" s="2" t="s">
        <v>37</v>
      </c>
      <c r="C7" s="2" t="s">
        <v>24</v>
      </c>
      <c r="D7" s="4">
        <v>30</v>
      </c>
      <c r="E7" s="5">
        <v>5.99</v>
      </c>
      <c r="F7" s="5">
        <v>2.9950000000000001</v>
      </c>
      <c r="G7" s="5">
        <v>89.850000000000009</v>
      </c>
    </row>
    <row r="8" spans="1:27" ht="18" customHeight="1" x14ac:dyDescent="0.3">
      <c r="A8" t="s">
        <v>59</v>
      </c>
    </row>
    <row r="9" spans="1:27" ht="18" customHeight="1" x14ac:dyDescent="0.3">
      <c r="A9" s="2" t="s">
        <v>16</v>
      </c>
      <c r="B9" s="12">
        <v>5400338087929</v>
      </c>
      <c r="C9" s="2" t="s">
        <v>25</v>
      </c>
      <c r="D9" s="4">
        <v>16</v>
      </c>
      <c r="E9" s="5">
        <v>7.99</v>
      </c>
      <c r="F9" s="5">
        <v>3.9950000000000001</v>
      </c>
      <c r="G9" s="5">
        <v>63.92</v>
      </c>
    </row>
    <row r="10" spans="1:27" ht="18" customHeight="1" x14ac:dyDescent="0.3">
      <c r="A10" s="2" t="s">
        <v>54</v>
      </c>
      <c r="B10" s="2" t="s">
        <v>55</v>
      </c>
      <c r="C10" s="2" t="s">
        <v>56</v>
      </c>
      <c r="D10" s="4">
        <v>20</v>
      </c>
      <c r="E10" s="5">
        <v>5.99</v>
      </c>
      <c r="F10" s="5">
        <v>2.9950000000000001</v>
      </c>
      <c r="G10" s="5">
        <v>59.900000000000006</v>
      </c>
    </row>
    <row r="11" spans="1:27" ht="18" customHeight="1" x14ac:dyDescent="0.3">
      <c r="A11" s="2" t="s">
        <v>22</v>
      </c>
      <c r="B11" s="11" t="s">
        <v>38</v>
      </c>
      <c r="C11" s="2" t="s">
        <v>26</v>
      </c>
      <c r="D11" s="4">
        <v>20</v>
      </c>
      <c r="E11" s="5">
        <v>5.99</v>
      </c>
      <c r="F11" s="5">
        <v>2.9950000000000001</v>
      </c>
      <c r="G11" s="5">
        <v>59.900000000000006</v>
      </c>
    </row>
    <row r="12" spans="1:27" ht="18" customHeight="1" x14ac:dyDescent="0.3">
      <c r="A12" s="2"/>
      <c r="B12" s="2"/>
      <c r="C12" s="9" t="s">
        <v>40</v>
      </c>
      <c r="D12" s="9"/>
      <c r="E12" s="10"/>
      <c r="F12" s="10"/>
      <c r="G12" s="10">
        <v>393.16999999999996</v>
      </c>
    </row>
  </sheetData>
  <mergeCells count="2">
    <mergeCell ref="K3:AA5"/>
    <mergeCell ref="Q6:U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81FD3-DE27-44FE-BF30-CD22335865E6}">
  <sheetPr codeName="Sheet9">
    <tabColor theme="4" tint="0.39997558519241921"/>
  </sheetPr>
  <dimension ref="A1:AQ12"/>
  <sheetViews>
    <sheetView zoomScale="70" zoomScaleNormal="70" workbookViewId="0">
      <pane ySplit="1" topLeftCell="A2" activePane="bottomLeft" state="frozen"/>
      <selection activeCell="A28" sqref="A28:K28"/>
      <selection pane="bottomLeft" activeCell="A28" sqref="A28:K28"/>
    </sheetView>
  </sheetViews>
  <sheetFormatPr baseColWidth="10" defaultColWidth="8.88671875" defaultRowHeight="18" customHeight="1" x14ac:dyDescent="0.3"/>
  <cols>
    <col min="1" max="1" width="14.44140625" bestFit="1" customWidth="1"/>
    <col min="2" max="2" width="17.44140625" bestFit="1" customWidth="1"/>
    <col min="3" max="3" width="51.5546875" bestFit="1" customWidth="1"/>
    <col min="4" max="4" width="12.44140625" style="3" bestFit="1" customWidth="1"/>
    <col min="5" max="5" width="10.5546875" style="6" bestFit="1" customWidth="1"/>
    <col min="6" max="6" width="18.6640625" bestFit="1" customWidth="1"/>
    <col min="7" max="7" width="16.6640625" hidden="1" customWidth="1"/>
    <col min="9" max="20" width="8.88671875" style="15"/>
    <col min="21" max="21" width="14.5546875" style="15" customWidth="1"/>
    <col min="22" max="43" width="8.88671875" style="15"/>
  </cols>
  <sheetData>
    <row r="1" spans="1:27" ht="24" customHeight="1" thickBot="1" x14ac:dyDescent="0.35">
      <c r="A1" s="28" t="s">
        <v>30</v>
      </c>
      <c r="B1" s="28" t="s">
        <v>32</v>
      </c>
      <c r="C1" s="28" t="s">
        <v>31</v>
      </c>
      <c r="D1" s="28" t="s">
        <v>9</v>
      </c>
      <c r="E1" s="29" t="s">
        <v>33</v>
      </c>
      <c r="F1" s="28" t="s">
        <v>29</v>
      </c>
      <c r="G1" s="7" t="s">
        <v>39</v>
      </c>
    </row>
    <row r="2" spans="1:27" ht="18" customHeight="1" x14ac:dyDescent="0.3">
      <c r="A2" s="30" t="s">
        <v>57</v>
      </c>
      <c r="B2" s="31"/>
      <c r="C2" s="32"/>
      <c r="D2" s="33"/>
      <c r="E2" s="34"/>
      <c r="F2" s="35"/>
      <c r="G2" s="27"/>
    </row>
    <row r="3" spans="1:27" ht="18" customHeight="1" x14ac:dyDescent="0.3">
      <c r="A3" s="36" t="s">
        <v>51</v>
      </c>
      <c r="B3" s="2" t="str">
        <f>VLOOKUP(A3,'TARIFA PREMION.'!A:G,4,0)</f>
        <v>PREMION CAJA MIXTA PRECIO B 001 30PCS (5,99€)</v>
      </c>
      <c r="C3" s="2">
        <f>VLOOKUP(A3,'TARIFA PREMION.'!A:G,3,0)</f>
        <v>0</v>
      </c>
      <c r="D3" s="4">
        <v>30</v>
      </c>
      <c r="E3" s="5">
        <f>VLOOKUP(A3,'TARIFA PREMION.'!A:G,5,0)</f>
        <v>5400338088469</v>
      </c>
      <c r="F3" s="37">
        <f>E3/2</f>
        <v>2700169044234.5</v>
      </c>
      <c r="G3" s="27"/>
      <c r="K3" s="204" t="s">
        <v>747</v>
      </c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</row>
    <row r="4" spans="1:27" s="15" customFormat="1" ht="18" customHeight="1" thickBot="1" x14ac:dyDescent="0.35">
      <c r="A4" s="38" t="s">
        <v>64</v>
      </c>
      <c r="B4" s="39" t="str">
        <f>VLOOKUP(A4,'TARIFA PREMION.'!A:G,4,0)</f>
        <v>PREMION CAJA MIXTA PRECIO B 004 30PCS (5,99€)</v>
      </c>
      <c r="C4" s="39">
        <f>VLOOKUP(A4,'TARIFA PREMION.'!A:G,3,0)</f>
        <v>0</v>
      </c>
      <c r="D4" s="40">
        <v>30</v>
      </c>
      <c r="E4" s="41">
        <f>VLOOKUP(A4,'TARIFA PREMION.'!A:G,5,0)</f>
        <v>5400338088490</v>
      </c>
      <c r="F4" s="42">
        <f>E4/2</f>
        <v>2700169044245</v>
      </c>
      <c r="G4" s="27"/>
      <c r="H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</row>
    <row r="5" spans="1:27" s="15" customFormat="1" ht="18" customHeight="1" x14ac:dyDescent="0.45">
      <c r="A5" s="44" t="s">
        <v>58</v>
      </c>
      <c r="B5" s="45"/>
      <c r="C5" s="45"/>
      <c r="D5" s="45"/>
      <c r="E5" s="45"/>
      <c r="F5" s="46"/>
      <c r="H5"/>
      <c r="Q5" s="205" t="s">
        <v>750</v>
      </c>
      <c r="R5" s="205"/>
      <c r="S5" s="205"/>
      <c r="T5" s="205"/>
      <c r="U5" s="205"/>
    </row>
    <row r="6" spans="1:27" s="15" customFormat="1" ht="18" customHeight="1" thickBot="1" x14ac:dyDescent="0.35">
      <c r="A6" s="36" t="s">
        <v>60</v>
      </c>
      <c r="B6" s="2" t="str">
        <f>VLOOKUP(A6,'TARIFA PREMION.'!A:G,4,0)</f>
        <v>PREMION CAJA MIXTA PRECIO A 003 50PCS (2,99€)</v>
      </c>
      <c r="C6" s="39">
        <f>VLOOKUP(A6,'TARIFA PREMION.'!A:G,3,0)</f>
        <v>0</v>
      </c>
      <c r="D6" s="40">
        <v>50</v>
      </c>
      <c r="E6" s="41">
        <f>VLOOKUP(A6,'TARIFA PREMION.'!A:G,5,0)</f>
        <v>5400338088421</v>
      </c>
      <c r="F6" s="42">
        <f>E6/2</f>
        <v>2700169044210.5</v>
      </c>
      <c r="G6" s="27"/>
      <c r="H6"/>
    </row>
    <row r="7" spans="1:27" ht="18" customHeight="1" thickBot="1" x14ac:dyDescent="0.35">
      <c r="A7" s="38" t="s">
        <v>47</v>
      </c>
      <c r="B7" s="39" t="str">
        <f>VLOOKUP(A7,'TARIFA PREMION.'!A:G,4,0)</f>
        <v>PREMION CAJA MIXTA PRECIO A 005 25PCS (2,99€)</v>
      </c>
      <c r="C7" s="39">
        <f>VLOOKUP(A7,'TARIFA PREMION.'!A:G,3,0)</f>
        <v>0</v>
      </c>
      <c r="D7" s="40">
        <v>50</v>
      </c>
      <c r="E7" s="41">
        <f>VLOOKUP(A7,'TARIFA PREMION.'!A:G,5,0)</f>
        <v>5400338088445</v>
      </c>
      <c r="F7" s="42">
        <f>E7/2</f>
        <v>2700169044222.5</v>
      </c>
    </row>
    <row r="8" spans="1:27" ht="18" customHeight="1" x14ac:dyDescent="0.3">
      <c r="A8" t="s">
        <v>59</v>
      </c>
    </row>
    <row r="9" spans="1:27" ht="18" customHeight="1" x14ac:dyDescent="0.3">
      <c r="A9" s="2" t="s">
        <v>52</v>
      </c>
      <c r="B9" s="2" t="str">
        <f>VLOOKUP(A9,'TARIFA PREMION.'!A:G,4,0)</f>
        <v>PREMION CAJA MIXTA PRECIO B 002 15PCS (5,99€)</v>
      </c>
      <c r="C9" s="2">
        <f>VLOOKUP(A9,'TARIFA PREMION.'!A:G,3,0)</f>
        <v>0</v>
      </c>
      <c r="D9" s="4">
        <v>15</v>
      </c>
      <c r="E9" s="5">
        <f>VLOOKUP(A9,'TARIFA PREMION.'!A:G,5,0)</f>
        <v>5400338088476</v>
      </c>
      <c r="F9" s="5">
        <f>E9/2</f>
        <v>2700169044238</v>
      </c>
      <c r="G9" s="5"/>
    </row>
    <row r="10" spans="1:27" s="15" customFormat="1" ht="18" customHeight="1" x14ac:dyDescent="0.3">
      <c r="A10" s="2" t="s">
        <v>63</v>
      </c>
      <c r="B10" s="2" t="str">
        <f>VLOOKUP(A10,'TARIFA PREMION.'!A:G,4,0)</f>
        <v>PREMION CAJA MIXTA PRECIO B 003 15PCS (5,99€)</v>
      </c>
      <c r="C10" s="2">
        <f>VLOOKUP(A10,'TARIFA PREMION.'!A:G,3,0)</f>
        <v>0</v>
      </c>
      <c r="D10" s="4">
        <v>15</v>
      </c>
      <c r="E10" s="5">
        <f>VLOOKUP(A10,'TARIFA PREMION.'!A:G,5,0)</f>
        <v>5400338088483</v>
      </c>
      <c r="F10" s="5">
        <f>E10/2</f>
        <v>2700169044241.5</v>
      </c>
      <c r="G10"/>
      <c r="H10"/>
    </row>
    <row r="11" spans="1:27" ht="18" customHeight="1" x14ac:dyDescent="0.3">
      <c r="A11" s="2" t="s">
        <v>53</v>
      </c>
      <c r="B11" s="2" t="str">
        <f>VLOOKUP(A11,'TARIFA PREMION.'!A:G,4,0)</f>
        <v>PREMION CAJA MIXTA PRECIO B 005 30PCS (5,99€)</v>
      </c>
      <c r="C11" s="2">
        <f>VLOOKUP(A11,'TARIFA PREMION.'!A:G,3,0)</f>
        <v>0</v>
      </c>
      <c r="D11" s="3">
        <v>30</v>
      </c>
      <c r="E11" s="5">
        <f>VLOOKUP(A11,'TARIFA PREMION.'!A:G,5,0)</f>
        <v>5400338088506</v>
      </c>
      <c r="F11" s="5">
        <f>E11/2</f>
        <v>2700169044253</v>
      </c>
    </row>
    <row r="12" spans="1:27" s="15" customFormat="1" ht="18" customHeight="1" x14ac:dyDescent="0.3">
      <c r="A12" s="2"/>
      <c r="B12" s="2"/>
      <c r="C12" s="9" t="s">
        <v>40</v>
      </c>
      <c r="D12" s="9"/>
      <c r="E12" s="10"/>
      <c r="F12" s="10">
        <f>SUM(F3:F11)</f>
        <v>18901183309645</v>
      </c>
      <c r="G12" s="10"/>
      <c r="H12"/>
    </row>
  </sheetData>
  <mergeCells count="2">
    <mergeCell ref="K3:AA4"/>
    <mergeCell ref="Q5:U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97F84-FF50-4045-990A-DED88BECDC6D}">
  <sheetPr codeName="Sheet10">
    <tabColor theme="4" tint="0.39997558519241921"/>
  </sheetPr>
  <dimension ref="A1:AP11"/>
  <sheetViews>
    <sheetView zoomScale="70" zoomScaleNormal="70" workbookViewId="0">
      <pane ySplit="1" topLeftCell="A2" activePane="bottomLeft" state="frozen"/>
      <selection activeCell="A28" sqref="A28:K28"/>
      <selection pane="bottomLeft" activeCell="A28" sqref="A28:K28"/>
    </sheetView>
  </sheetViews>
  <sheetFormatPr baseColWidth="10" defaultColWidth="8.88671875" defaultRowHeight="18" customHeight="1" x14ac:dyDescent="0.3"/>
  <cols>
    <col min="1" max="1" width="20.109375" customWidth="1"/>
    <col min="2" max="2" width="17.44140625" bestFit="1" customWidth="1"/>
    <col min="3" max="3" width="51.5546875" bestFit="1" customWidth="1"/>
    <col min="4" max="4" width="12.44140625" style="3" bestFit="1" customWidth="1"/>
    <col min="5" max="5" width="10.5546875" style="6" bestFit="1" customWidth="1"/>
    <col min="6" max="6" width="18.6640625" bestFit="1" customWidth="1"/>
    <col min="8" max="19" width="8.88671875" style="15"/>
    <col min="20" max="20" width="14.5546875" style="15" customWidth="1"/>
    <col min="21" max="42" width="8.88671875" style="15"/>
  </cols>
  <sheetData>
    <row r="1" spans="1:26" ht="24" customHeight="1" thickBot="1" x14ac:dyDescent="0.35">
      <c r="A1" s="28" t="s">
        <v>30</v>
      </c>
      <c r="B1" s="28" t="s">
        <v>32</v>
      </c>
      <c r="C1" s="28" t="s">
        <v>31</v>
      </c>
      <c r="D1" s="28" t="s">
        <v>9</v>
      </c>
      <c r="E1" s="29" t="s">
        <v>33</v>
      </c>
      <c r="F1" s="28" t="s">
        <v>29</v>
      </c>
    </row>
    <row r="2" spans="1:26" ht="18" customHeight="1" x14ac:dyDescent="0.3">
      <c r="A2" s="30" t="s">
        <v>57</v>
      </c>
      <c r="B2" s="31"/>
      <c r="C2" s="32"/>
      <c r="D2" s="33"/>
      <c r="E2" s="34"/>
      <c r="F2" s="35"/>
    </row>
    <row r="3" spans="1:26" ht="18" customHeight="1" x14ac:dyDescent="0.3">
      <c r="A3" s="36" t="s">
        <v>60</v>
      </c>
      <c r="B3" s="2" t="str">
        <f>VLOOKUP(A3,'TARIFA PREMION.'!A:G,4,0)</f>
        <v>PREMION CAJA MIXTA PRECIO A 003 50PCS (2,99€)</v>
      </c>
      <c r="C3" s="2">
        <f>VLOOKUP(A3,'TARIFA PREMION.'!A:G,3,0)</f>
        <v>0</v>
      </c>
      <c r="D3" s="4">
        <v>50</v>
      </c>
      <c r="E3" s="5">
        <f>VLOOKUP(A3,'TARIFA PREMION.'!A:G,5,0)</f>
        <v>5400338088421</v>
      </c>
      <c r="F3" s="37">
        <f>E3/2</f>
        <v>2700169044210.5</v>
      </c>
      <c r="J3" s="204" t="s">
        <v>747</v>
      </c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</row>
    <row r="4" spans="1:26" ht="18" customHeight="1" thickBot="1" x14ac:dyDescent="0.35">
      <c r="A4" s="38" t="s">
        <v>47</v>
      </c>
      <c r="B4" s="39" t="str">
        <f>VLOOKUP(A4,'TARIFA PREMION.'!A:G,4,0)</f>
        <v>PREMION CAJA MIXTA PRECIO A 005 25PCS (2,99€)</v>
      </c>
      <c r="C4" s="39">
        <f>VLOOKUP(A4,'TARIFA PREMION.'!A:G,3,0)</f>
        <v>0</v>
      </c>
      <c r="D4" s="40">
        <v>25</v>
      </c>
      <c r="E4" s="41">
        <f>VLOOKUP(A4,'TARIFA PREMION.'!A:G,5,0)</f>
        <v>5400338088445</v>
      </c>
      <c r="F4" s="42">
        <f>E4/2</f>
        <v>2700169044222.5</v>
      </c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</row>
    <row r="5" spans="1:26" ht="18" customHeight="1" x14ac:dyDescent="0.3">
      <c r="A5" s="44" t="s">
        <v>58</v>
      </c>
      <c r="B5" s="45"/>
      <c r="C5" s="45"/>
      <c r="D5" s="45"/>
      <c r="E5" s="45"/>
      <c r="F5" s="46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</row>
    <row r="6" spans="1:26" s="15" customFormat="1" ht="18" customHeight="1" x14ac:dyDescent="0.45">
      <c r="A6" s="36" t="s">
        <v>45</v>
      </c>
      <c r="B6" s="2" t="str">
        <f>VLOOKUP(A6,'TARIFA PREMION.'!A:G,4,0)</f>
        <v>PREMION CAJA MIXTA PRECIO A 001 50PCS (2,99€)</v>
      </c>
      <c r="C6" s="2">
        <f>VLOOKUP(A6,'TARIFA PREMION.'!A:G,3,0)</f>
        <v>0</v>
      </c>
      <c r="D6" s="4">
        <v>50</v>
      </c>
      <c r="E6" s="5">
        <f>VLOOKUP(A6,'TARIFA PREMION.'!A:G,5,0)</f>
        <v>5400338088407</v>
      </c>
      <c r="F6" s="37">
        <f>E6/2</f>
        <v>2700169044203.5</v>
      </c>
      <c r="G6"/>
      <c r="P6" s="205" t="s">
        <v>750</v>
      </c>
      <c r="Q6" s="205"/>
      <c r="R6" s="205"/>
      <c r="S6" s="205"/>
      <c r="T6" s="205"/>
    </row>
    <row r="7" spans="1:26" s="15" customFormat="1" ht="18" customHeight="1" thickBot="1" x14ac:dyDescent="0.5">
      <c r="A7" s="36" t="s">
        <v>47</v>
      </c>
      <c r="B7" s="2" t="str">
        <f>VLOOKUP(A7,'TARIFA PREMION.'!A:G,4,0)</f>
        <v>PREMION CAJA MIXTA PRECIO A 005 25PCS (2,99€)</v>
      </c>
      <c r="C7" s="2">
        <f>VLOOKUP(A7,'TARIFA PREMION.'!A:G,3,0)</f>
        <v>0</v>
      </c>
      <c r="D7" s="4">
        <v>50</v>
      </c>
      <c r="E7" s="5">
        <f>VLOOKUP(A7,'TARIFA PREMION.'!A:G,5,0)</f>
        <v>5400338088445</v>
      </c>
      <c r="F7" s="37">
        <f>E7/2</f>
        <v>2700169044222.5</v>
      </c>
      <c r="G7"/>
      <c r="P7" s="24"/>
      <c r="Q7" s="24"/>
      <c r="R7" s="24"/>
      <c r="S7" s="24"/>
      <c r="T7" s="24"/>
    </row>
    <row r="8" spans="1:26" s="15" customFormat="1" ht="18" customHeight="1" x14ac:dyDescent="0.3">
      <c r="A8" s="44" t="s">
        <v>59</v>
      </c>
      <c r="B8" s="1"/>
      <c r="C8" s="1"/>
      <c r="D8" s="50"/>
      <c r="E8" s="51"/>
      <c r="F8" s="52"/>
      <c r="G8"/>
    </row>
    <row r="9" spans="1:26" s="15" customFormat="1" ht="18" customHeight="1" x14ac:dyDescent="0.3">
      <c r="A9" s="36" t="s">
        <v>63</v>
      </c>
      <c r="B9" s="2" t="str">
        <f>VLOOKUP(A9,'TARIFA PREMION.'!A:G,4,0)</f>
        <v>PREMION CAJA MIXTA PRECIO B 003 15PCS (5,99€)</v>
      </c>
      <c r="C9" s="2">
        <f>VLOOKUP(A9,'TARIFA PREMION.'!A:G,3,0)</f>
        <v>0</v>
      </c>
      <c r="D9" s="4">
        <v>15</v>
      </c>
      <c r="E9" s="5">
        <f>VLOOKUP(A9,'TARIFA PREMION.'!A:G,5,0)</f>
        <v>5400338088483</v>
      </c>
      <c r="F9" s="37">
        <f>E9/2</f>
        <v>2700169044241.5</v>
      </c>
      <c r="G9"/>
    </row>
    <row r="10" spans="1:26" s="15" customFormat="1" ht="18" customHeight="1" thickBot="1" x14ac:dyDescent="0.35">
      <c r="A10" s="38" t="s">
        <v>53</v>
      </c>
      <c r="B10" s="39" t="str">
        <f>VLOOKUP(A10,'TARIFA PREMION.'!A:G,4,0)</f>
        <v>PREMION CAJA MIXTA PRECIO B 005 30PCS (5,99€)</v>
      </c>
      <c r="C10" s="39">
        <f>VLOOKUP(A10,'TARIFA PREMION.'!A:G,3,0)</f>
        <v>0</v>
      </c>
      <c r="D10" s="47">
        <v>30</v>
      </c>
      <c r="E10" s="41">
        <f>VLOOKUP(A10,'TARIFA PREMION.'!A:G,5,0)</f>
        <v>5400338088506</v>
      </c>
      <c r="F10" s="42">
        <f>E10/2</f>
        <v>2700169044253</v>
      </c>
      <c r="G10"/>
    </row>
    <row r="11" spans="1:26" s="15" customFormat="1" ht="18" customHeight="1" x14ac:dyDescent="0.3">
      <c r="A11" s="43"/>
      <c r="B11" s="43"/>
      <c r="C11" s="48" t="s">
        <v>40</v>
      </c>
      <c r="D11" s="48"/>
      <c r="E11" s="49"/>
      <c r="F11" s="49">
        <f>SUM(F3:F10)</f>
        <v>16201014265353.5</v>
      </c>
      <c r="G11"/>
    </row>
  </sheetData>
  <mergeCells count="2">
    <mergeCell ref="J3:Z5"/>
    <mergeCell ref="P6:T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44C45-B807-4210-B3BC-1F346B76F673}">
  <sheetPr codeName="Sheet11">
    <tabColor rgb="FFFF0000"/>
  </sheetPr>
  <dimension ref="A1:Y1048555"/>
  <sheetViews>
    <sheetView zoomScale="85" zoomScaleNormal="85" workbookViewId="0">
      <pane ySplit="1" topLeftCell="A2" activePane="bottomLeft" state="frozen"/>
      <selection activeCell="A28" sqref="A28:K28"/>
      <selection pane="bottomLeft" activeCell="A28" sqref="A28:K28"/>
    </sheetView>
  </sheetViews>
  <sheetFormatPr baseColWidth="10" defaultColWidth="8.88671875" defaultRowHeight="18" customHeight="1" x14ac:dyDescent="0.3"/>
  <cols>
    <col min="1" max="1" width="12" bestFit="1" customWidth="1"/>
    <col min="2" max="2" width="45.5546875" bestFit="1" customWidth="1"/>
    <col min="3" max="3" width="9.44140625" style="3" bestFit="1" customWidth="1"/>
    <col min="4" max="4" width="9.5546875" style="6" bestFit="1" customWidth="1"/>
    <col min="5" max="5" width="14.33203125" customWidth="1"/>
    <col min="6" max="6" width="12.44140625" bestFit="1" customWidth="1"/>
  </cols>
  <sheetData>
    <row r="1" spans="1:25" ht="24" customHeight="1" x14ac:dyDescent="0.3">
      <c r="A1" s="7" t="s">
        <v>30</v>
      </c>
      <c r="B1" s="7" t="s">
        <v>31</v>
      </c>
      <c r="C1" s="7" t="s">
        <v>9</v>
      </c>
      <c r="D1" s="8" t="s">
        <v>33</v>
      </c>
      <c r="E1" s="7" t="s">
        <v>29</v>
      </c>
      <c r="F1" s="7" t="s">
        <v>39</v>
      </c>
    </row>
    <row r="2" spans="1:25" ht="18" customHeight="1" x14ac:dyDescent="0.3">
      <c r="A2" s="23" t="s">
        <v>51</v>
      </c>
      <c r="B2" s="2" t="s">
        <v>982</v>
      </c>
      <c r="C2" s="4">
        <v>30</v>
      </c>
      <c r="D2" s="5">
        <v>179.7</v>
      </c>
      <c r="E2" s="5">
        <v>89.85</v>
      </c>
      <c r="F2" s="5">
        <v>89.85</v>
      </c>
      <c r="I2" s="204" t="s">
        <v>747</v>
      </c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</row>
    <row r="3" spans="1:25" ht="18" customHeight="1" x14ac:dyDescent="0.3">
      <c r="A3" s="23" t="s">
        <v>52</v>
      </c>
      <c r="B3" s="2" t="s">
        <v>983</v>
      </c>
      <c r="C3" s="4">
        <v>15</v>
      </c>
      <c r="D3" s="5">
        <v>89.85</v>
      </c>
      <c r="E3" s="5">
        <v>44.924999999999997</v>
      </c>
      <c r="F3" s="5">
        <v>44.924999999999997</v>
      </c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ht="18" customHeight="1" x14ac:dyDescent="0.3">
      <c r="A4" s="23" t="s">
        <v>63</v>
      </c>
      <c r="B4" s="2" t="s">
        <v>984</v>
      </c>
      <c r="C4" s="4">
        <v>15</v>
      </c>
      <c r="D4" s="5">
        <v>89.85</v>
      </c>
      <c r="E4" s="5">
        <v>44.924999999999997</v>
      </c>
      <c r="F4" s="5">
        <v>44.924999999999997</v>
      </c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</row>
    <row r="5" spans="1:25" ht="18" customHeight="1" x14ac:dyDescent="0.45">
      <c r="A5" s="13" t="s">
        <v>64</v>
      </c>
      <c r="B5" s="2" t="s">
        <v>985</v>
      </c>
      <c r="C5" s="4">
        <v>30</v>
      </c>
      <c r="D5" s="5">
        <v>179.7</v>
      </c>
      <c r="E5" s="5">
        <v>89.85</v>
      </c>
      <c r="F5" s="5">
        <v>44.924999999999997</v>
      </c>
      <c r="O5" s="205" t="s">
        <v>749</v>
      </c>
      <c r="P5" s="205"/>
      <c r="Q5" s="205"/>
      <c r="R5" s="205"/>
      <c r="S5" s="205"/>
    </row>
    <row r="6" spans="1:25" ht="18" customHeight="1" x14ac:dyDescent="0.3">
      <c r="A6" s="13" t="s">
        <v>53</v>
      </c>
      <c r="B6" s="2" t="s">
        <v>986</v>
      </c>
      <c r="C6" s="4">
        <v>30</v>
      </c>
      <c r="D6" s="5">
        <v>179.7</v>
      </c>
      <c r="E6" s="5">
        <v>89.85</v>
      </c>
      <c r="F6" s="5">
        <v>44.924999999999997</v>
      </c>
    </row>
    <row r="7" spans="1:25" ht="18" customHeight="1" x14ac:dyDescent="0.3">
      <c r="A7" s="13" t="s">
        <v>53</v>
      </c>
      <c r="B7" s="2" t="s">
        <v>986</v>
      </c>
      <c r="C7" s="4">
        <v>30</v>
      </c>
      <c r="D7" s="5">
        <v>179.7</v>
      </c>
      <c r="E7" s="5">
        <v>89.85</v>
      </c>
      <c r="F7" s="5">
        <v>44.924999999999997</v>
      </c>
    </row>
    <row r="8" spans="1:25" ht="18" customHeight="1" x14ac:dyDescent="0.3">
      <c r="A8" s="2" t="s">
        <v>11</v>
      </c>
      <c r="B8" s="2" t="s">
        <v>120</v>
      </c>
      <c r="C8" s="4">
        <v>72</v>
      </c>
      <c r="D8" s="5">
        <v>5.99</v>
      </c>
      <c r="E8" s="5">
        <v>2.9950000000000001</v>
      </c>
      <c r="F8" s="5">
        <v>215.64000000000001</v>
      </c>
    </row>
    <row r="9" spans="1:25" ht="18" customHeight="1" x14ac:dyDescent="0.45">
      <c r="A9" s="2" t="s">
        <v>13</v>
      </c>
      <c r="B9" s="2" t="s">
        <v>132</v>
      </c>
      <c r="C9" s="4">
        <v>30</v>
      </c>
      <c r="D9" s="5">
        <v>5.99</v>
      </c>
      <c r="E9" s="5">
        <v>2.9950000000000001</v>
      </c>
      <c r="F9" s="5">
        <v>89.850000000000009</v>
      </c>
      <c r="R9" s="14"/>
    </row>
    <row r="10" spans="1:25" ht="18" customHeight="1" x14ac:dyDescent="0.3">
      <c r="A10" s="2" t="s">
        <v>54</v>
      </c>
      <c r="B10" s="2" t="s">
        <v>797</v>
      </c>
      <c r="C10" s="4">
        <v>40</v>
      </c>
      <c r="D10" s="5">
        <v>5.99</v>
      </c>
      <c r="E10" s="5">
        <v>2.9950000000000001</v>
      </c>
      <c r="F10" s="5">
        <v>119.80000000000001</v>
      </c>
    </row>
    <row r="11" spans="1:25" ht="18" customHeight="1" x14ac:dyDescent="0.3">
      <c r="A11" s="2" t="s">
        <v>17</v>
      </c>
      <c r="B11" s="2" t="s">
        <v>194</v>
      </c>
      <c r="C11" s="4">
        <v>20</v>
      </c>
      <c r="D11" s="5">
        <v>5.99</v>
      </c>
      <c r="E11" s="5">
        <v>2.9950000000000001</v>
      </c>
      <c r="F11" s="5">
        <v>59.900000000000006</v>
      </c>
    </row>
    <row r="12" spans="1:25" ht="18" customHeight="1" x14ac:dyDescent="0.3">
      <c r="A12" s="2" t="s">
        <v>18</v>
      </c>
      <c r="B12" s="2" t="s">
        <v>196</v>
      </c>
      <c r="C12" s="4">
        <v>20</v>
      </c>
      <c r="D12" s="5">
        <v>5.99</v>
      </c>
      <c r="E12" s="5">
        <v>2.9950000000000001</v>
      </c>
      <c r="F12" s="5">
        <v>59.900000000000006</v>
      </c>
    </row>
    <row r="13" spans="1:25" ht="18" customHeight="1" x14ac:dyDescent="0.3">
      <c r="A13" s="2" t="s">
        <v>19</v>
      </c>
      <c r="B13" s="2" t="s">
        <v>198</v>
      </c>
      <c r="C13" s="4">
        <v>20</v>
      </c>
      <c r="D13" s="5">
        <v>5.99</v>
      </c>
      <c r="E13" s="5">
        <v>2.9950000000000001</v>
      </c>
      <c r="F13" s="5">
        <v>59.900000000000006</v>
      </c>
    </row>
    <row r="14" spans="1:25" ht="18" customHeight="1" x14ac:dyDescent="0.3">
      <c r="A14" s="2" t="s">
        <v>22</v>
      </c>
      <c r="B14" s="2" t="s">
        <v>253</v>
      </c>
      <c r="C14" s="4">
        <v>72</v>
      </c>
      <c r="D14" s="5">
        <v>5.99</v>
      </c>
      <c r="E14" s="5">
        <v>2.9950000000000001</v>
      </c>
      <c r="F14" s="5">
        <v>215.64000000000001</v>
      </c>
    </row>
    <row r="15" spans="1:25" ht="18" customHeight="1" x14ac:dyDescent="0.3">
      <c r="A15" s="23" t="s">
        <v>13</v>
      </c>
      <c r="B15" s="2" t="s">
        <v>132</v>
      </c>
      <c r="C15" s="4">
        <v>30</v>
      </c>
      <c r="D15" s="5">
        <v>5.99</v>
      </c>
      <c r="E15" s="5">
        <v>2.9950000000000001</v>
      </c>
      <c r="F15" s="5">
        <v>89.850000000000009</v>
      </c>
    </row>
    <row r="16" spans="1:25" ht="18" customHeight="1" x14ac:dyDescent="0.3">
      <c r="A16" s="23" t="s">
        <v>133</v>
      </c>
      <c r="B16" s="2" t="s">
        <v>134</v>
      </c>
      <c r="C16" s="4">
        <v>20</v>
      </c>
      <c r="D16" s="5">
        <v>5.99</v>
      </c>
      <c r="E16" s="5">
        <v>2.9950000000000001</v>
      </c>
      <c r="F16" s="5">
        <v>59.900000000000006</v>
      </c>
    </row>
    <row r="17" spans="1:6" ht="18" customHeight="1" x14ac:dyDescent="0.3">
      <c r="A17" s="23" t="s">
        <v>14</v>
      </c>
      <c r="B17" s="2" t="s">
        <v>144</v>
      </c>
      <c r="C17" s="4">
        <v>20</v>
      </c>
      <c r="D17" s="5">
        <v>5.99</v>
      </c>
      <c r="E17" s="5">
        <v>2.9950000000000001</v>
      </c>
      <c r="F17" s="5">
        <v>59.900000000000006</v>
      </c>
    </row>
    <row r="18" spans="1:6" ht="18" customHeight="1" x14ac:dyDescent="0.3">
      <c r="A18" s="23" t="s">
        <v>175</v>
      </c>
      <c r="B18" s="2" t="s">
        <v>176</v>
      </c>
      <c r="C18" s="4">
        <v>30</v>
      </c>
      <c r="D18" s="5">
        <v>5.99</v>
      </c>
      <c r="E18" s="5">
        <v>2.9950000000000001</v>
      </c>
      <c r="F18" s="5">
        <v>89.850000000000009</v>
      </c>
    </row>
    <row r="19" spans="1:6" ht="18" customHeight="1" x14ac:dyDescent="0.3">
      <c r="A19" s="23" t="s">
        <v>42</v>
      </c>
      <c r="B19" s="2" t="s">
        <v>219</v>
      </c>
      <c r="C19" s="4">
        <v>55</v>
      </c>
      <c r="D19" s="5">
        <v>5.99</v>
      </c>
      <c r="E19" s="5">
        <v>2.9950000000000001</v>
      </c>
      <c r="F19" s="5">
        <v>164.72499999999999</v>
      </c>
    </row>
    <row r="20" spans="1:6" ht="18" customHeight="1" x14ac:dyDescent="0.3">
      <c r="A20" s="23" t="s">
        <v>233</v>
      </c>
      <c r="B20" s="2" t="s">
        <v>234</v>
      </c>
      <c r="C20" s="4">
        <v>35</v>
      </c>
      <c r="D20" s="5">
        <v>5.99</v>
      </c>
      <c r="E20" s="5">
        <v>2.9950000000000001</v>
      </c>
      <c r="F20" s="5">
        <v>104.825</v>
      </c>
    </row>
    <row r="21" spans="1:6" ht="18" customHeight="1" x14ac:dyDescent="0.3">
      <c r="A21" s="9" t="s">
        <v>40</v>
      </c>
      <c r="B21" s="9"/>
      <c r="C21" s="9"/>
      <c r="D21" s="10"/>
      <c r="E21" s="10"/>
      <c r="F21" s="10">
        <v>1704.155</v>
      </c>
    </row>
    <row r="1048555" spans="7:7" customFormat="1" ht="18" customHeight="1" x14ac:dyDescent="0.3">
      <c r="G1048555">
        <v>50</v>
      </c>
    </row>
  </sheetData>
  <mergeCells count="2">
    <mergeCell ref="I2:Y4"/>
    <mergeCell ref="O5:S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90BF5-2350-4D22-9182-4A2725D4EA9D}">
  <sheetPr codeName="Sheet12">
    <tabColor rgb="FFFF0000"/>
  </sheetPr>
  <dimension ref="A1:Y1048553"/>
  <sheetViews>
    <sheetView zoomScale="85" zoomScaleNormal="85" workbookViewId="0">
      <pane ySplit="1" topLeftCell="A3" activePane="bottomLeft" state="frozen"/>
      <selection activeCell="A28" sqref="A28:K28"/>
      <selection pane="bottomLeft" activeCell="A28" sqref="A28:K28"/>
    </sheetView>
  </sheetViews>
  <sheetFormatPr baseColWidth="10" defaultColWidth="8.88671875" defaultRowHeight="18" customHeight="1" x14ac:dyDescent="0.3"/>
  <cols>
    <col min="1" max="1" width="12" bestFit="1" customWidth="1"/>
    <col min="2" max="2" width="45.5546875" bestFit="1" customWidth="1"/>
    <col min="3" max="3" width="9.44140625" style="3" bestFit="1" customWidth="1"/>
    <col min="4" max="4" width="9.5546875" style="6" bestFit="1" customWidth="1"/>
    <col min="5" max="5" width="14.33203125" customWidth="1"/>
    <col min="6" max="6" width="12.44140625" bestFit="1" customWidth="1"/>
  </cols>
  <sheetData>
    <row r="1" spans="1:25" ht="24" customHeight="1" x14ac:dyDescent="0.3">
      <c r="A1" s="7" t="s">
        <v>30</v>
      </c>
      <c r="B1" s="7" t="s">
        <v>31</v>
      </c>
      <c r="C1" s="7" t="s">
        <v>9</v>
      </c>
      <c r="D1" s="8" t="s">
        <v>33</v>
      </c>
      <c r="E1" s="7" t="s">
        <v>29</v>
      </c>
      <c r="F1" s="7" t="s">
        <v>39</v>
      </c>
    </row>
    <row r="2" spans="1:25" ht="18" customHeight="1" x14ac:dyDescent="0.3">
      <c r="A2" s="23" t="s">
        <v>45</v>
      </c>
      <c r="B2" s="2" t="s">
        <v>976</v>
      </c>
      <c r="C2" s="4">
        <v>50</v>
      </c>
      <c r="D2" s="5">
        <v>149.5</v>
      </c>
      <c r="E2" s="5">
        <v>74.75</v>
      </c>
      <c r="F2" s="5">
        <v>74.75</v>
      </c>
      <c r="I2" s="204" t="s">
        <v>747</v>
      </c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</row>
    <row r="3" spans="1:25" ht="18" customHeight="1" x14ac:dyDescent="0.3">
      <c r="A3" s="23" t="s">
        <v>46</v>
      </c>
      <c r="B3" s="2" t="s">
        <v>977</v>
      </c>
      <c r="C3" s="4">
        <v>50</v>
      </c>
      <c r="D3" s="5">
        <v>149.5</v>
      </c>
      <c r="E3" s="5">
        <v>74.75</v>
      </c>
      <c r="F3" s="5">
        <v>74.75</v>
      </c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ht="18" customHeight="1" x14ac:dyDescent="0.3">
      <c r="A4" s="23" t="s">
        <v>60</v>
      </c>
      <c r="B4" s="2" t="s">
        <v>978</v>
      </c>
      <c r="C4" s="4">
        <v>50</v>
      </c>
      <c r="D4" s="5">
        <v>149.5</v>
      </c>
      <c r="E4" s="5">
        <v>74.75</v>
      </c>
      <c r="F4" s="5">
        <v>74.75</v>
      </c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</row>
    <row r="5" spans="1:25" ht="18" customHeight="1" x14ac:dyDescent="0.45">
      <c r="A5" s="23" t="s">
        <v>61</v>
      </c>
      <c r="B5" s="2" t="s">
        <v>979</v>
      </c>
      <c r="C5" s="4">
        <v>50</v>
      </c>
      <c r="D5" s="5">
        <v>149.5</v>
      </c>
      <c r="E5" s="5">
        <v>74.75</v>
      </c>
      <c r="F5" s="5">
        <v>37.375</v>
      </c>
      <c r="O5" s="205" t="s">
        <v>749</v>
      </c>
      <c r="P5" s="205"/>
      <c r="Q5" s="205"/>
      <c r="R5" s="205"/>
      <c r="S5" s="205"/>
    </row>
    <row r="6" spans="1:25" ht="18" customHeight="1" x14ac:dyDescent="0.3">
      <c r="A6" s="23" t="s">
        <v>47</v>
      </c>
      <c r="B6" s="2" t="s">
        <v>980</v>
      </c>
      <c r="C6" s="4">
        <v>25</v>
      </c>
      <c r="D6" s="5">
        <v>74.75</v>
      </c>
      <c r="E6" s="5">
        <v>37.375</v>
      </c>
      <c r="F6" s="5">
        <v>18.6875</v>
      </c>
    </row>
    <row r="7" spans="1:25" ht="18" customHeight="1" x14ac:dyDescent="0.3">
      <c r="A7" s="23" t="s">
        <v>62</v>
      </c>
      <c r="B7" s="2" t="s">
        <v>981</v>
      </c>
      <c r="C7" s="4">
        <v>50</v>
      </c>
      <c r="D7" s="5">
        <v>149.5</v>
      </c>
      <c r="E7" s="5">
        <v>74.75</v>
      </c>
      <c r="F7" s="5">
        <v>37.375</v>
      </c>
    </row>
    <row r="8" spans="1:25" ht="18" customHeight="1" x14ac:dyDescent="0.3">
      <c r="A8" s="25" t="s">
        <v>307</v>
      </c>
      <c r="B8" s="2" t="s">
        <v>308</v>
      </c>
      <c r="C8" s="4">
        <v>30</v>
      </c>
      <c r="D8" s="5">
        <v>5.99</v>
      </c>
      <c r="E8" s="5">
        <v>2.9950000000000001</v>
      </c>
      <c r="F8" s="5">
        <v>89.850000000000009</v>
      </c>
    </row>
    <row r="9" spans="1:25" ht="18" customHeight="1" x14ac:dyDescent="0.45">
      <c r="A9" s="2" t="s">
        <v>13</v>
      </c>
      <c r="B9" s="2" t="s">
        <v>132</v>
      </c>
      <c r="C9" s="4">
        <v>30</v>
      </c>
      <c r="D9" s="5">
        <v>5.99</v>
      </c>
      <c r="E9" s="5">
        <v>2.9950000000000001</v>
      </c>
      <c r="F9" s="5">
        <v>89.850000000000009</v>
      </c>
      <c r="R9" s="14"/>
    </row>
    <row r="10" spans="1:25" ht="18" customHeight="1" x14ac:dyDescent="0.3">
      <c r="A10" s="2" t="s">
        <v>54</v>
      </c>
      <c r="B10" s="2" t="s">
        <v>797</v>
      </c>
      <c r="C10" s="4">
        <v>40</v>
      </c>
      <c r="D10" s="5">
        <v>5.99</v>
      </c>
      <c r="E10" s="5">
        <v>2.9950000000000001</v>
      </c>
      <c r="F10" s="5">
        <v>119.80000000000001</v>
      </c>
    </row>
    <row r="11" spans="1:25" ht="18" customHeight="1" x14ac:dyDescent="0.3">
      <c r="A11" s="2" t="s">
        <v>17</v>
      </c>
      <c r="B11" s="2" t="s">
        <v>194</v>
      </c>
      <c r="C11" s="4">
        <v>20</v>
      </c>
      <c r="D11" s="5">
        <v>5.99</v>
      </c>
      <c r="E11" s="5">
        <v>2.9950000000000001</v>
      </c>
      <c r="F11" s="5">
        <v>59.900000000000006</v>
      </c>
    </row>
    <row r="12" spans="1:25" ht="18" customHeight="1" x14ac:dyDescent="0.3">
      <c r="A12" s="2" t="s">
        <v>18</v>
      </c>
      <c r="B12" s="2" t="s">
        <v>196</v>
      </c>
      <c r="C12" s="4">
        <v>20</v>
      </c>
      <c r="D12" s="5">
        <v>5.99</v>
      </c>
      <c r="E12" s="5">
        <v>2.9950000000000001</v>
      </c>
      <c r="F12" s="5">
        <v>59.900000000000006</v>
      </c>
    </row>
    <row r="13" spans="1:25" ht="18" customHeight="1" x14ac:dyDescent="0.3">
      <c r="A13" s="23" t="s">
        <v>13</v>
      </c>
      <c r="B13" s="2" t="s">
        <v>132</v>
      </c>
      <c r="C13" s="4">
        <v>30</v>
      </c>
      <c r="D13" s="5">
        <v>5.99</v>
      </c>
      <c r="E13" s="5">
        <v>2.9950000000000001</v>
      </c>
      <c r="F13" s="5">
        <v>89.850000000000009</v>
      </c>
    </row>
    <row r="14" spans="1:25" ht="18" customHeight="1" x14ac:dyDescent="0.3">
      <c r="A14" s="23" t="s">
        <v>95</v>
      </c>
      <c r="B14" s="2" t="s">
        <v>764</v>
      </c>
      <c r="C14" s="4">
        <v>70</v>
      </c>
      <c r="D14" s="5">
        <v>2.99</v>
      </c>
      <c r="E14" s="5">
        <v>1.4950000000000001</v>
      </c>
      <c r="F14" s="5">
        <v>104.65</v>
      </c>
    </row>
    <row r="15" spans="1:25" ht="18" customHeight="1" x14ac:dyDescent="0.3">
      <c r="A15" s="23" t="s">
        <v>0</v>
      </c>
      <c r="B15" s="2" t="s">
        <v>84</v>
      </c>
      <c r="C15" s="4">
        <v>25</v>
      </c>
      <c r="D15" s="5">
        <v>2.99</v>
      </c>
      <c r="E15" s="5">
        <v>1.4950000000000001</v>
      </c>
      <c r="F15" s="5">
        <v>37.375</v>
      </c>
    </row>
    <row r="16" spans="1:25" ht="18" customHeight="1" x14ac:dyDescent="0.3">
      <c r="A16" s="23" t="s">
        <v>290</v>
      </c>
      <c r="B16" s="2" t="s">
        <v>773</v>
      </c>
      <c r="C16" s="4">
        <v>24</v>
      </c>
      <c r="D16" s="5">
        <v>2.99</v>
      </c>
      <c r="E16" s="5">
        <v>1.4950000000000001</v>
      </c>
      <c r="F16" s="5">
        <v>35.880000000000003</v>
      </c>
    </row>
    <row r="17" spans="1:6" ht="18" customHeight="1" x14ac:dyDescent="0.3">
      <c r="A17" s="2" t="s">
        <v>7</v>
      </c>
      <c r="B17" s="2" t="s">
        <v>165</v>
      </c>
      <c r="C17" s="4">
        <v>50</v>
      </c>
      <c r="D17" s="5">
        <v>2.99</v>
      </c>
      <c r="E17" s="5">
        <v>1.4950000000000001</v>
      </c>
      <c r="F17" s="5">
        <v>74.75</v>
      </c>
    </row>
    <row r="18" spans="1:6" ht="18" customHeight="1" x14ac:dyDescent="0.3">
      <c r="A18" s="23" t="s">
        <v>291</v>
      </c>
      <c r="B18" s="2" t="s">
        <v>774</v>
      </c>
      <c r="C18" s="4">
        <v>96</v>
      </c>
      <c r="D18" s="5">
        <v>2.99</v>
      </c>
      <c r="E18" s="5">
        <v>1.4950000000000001</v>
      </c>
      <c r="F18" s="5">
        <v>143.52000000000001</v>
      </c>
    </row>
    <row r="19" spans="1:6" ht="18" customHeight="1" x14ac:dyDescent="0.3">
      <c r="A19" s="9" t="s">
        <v>40</v>
      </c>
      <c r="B19" s="9"/>
      <c r="C19" s="9"/>
      <c r="D19" s="10"/>
      <c r="E19" s="10"/>
      <c r="F19" s="10">
        <v>1223.0124999999998</v>
      </c>
    </row>
    <row r="1048553" spans="3:7" ht="18" customHeight="1" x14ac:dyDescent="0.3">
      <c r="C1048553"/>
      <c r="D1048553"/>
      <c r="G1048553">
        <v>50</v>
      </c>
    </row>
  </sheetData>
  <mergeCells count="2">
    <mergeCell ref="I2:Y4"/>
    <mergeCell ref="O5:S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70752-4D13-4A3C-AC0C-CB3C0D399DC8}">
  <sheetPr codeName="Sheet13">
    <tabColor theme="4" tint="0.79998168889431442"/>
  </sheetPr>
  <dimension ref="A1:S9"/>
  <sheetViews>
    <sheetView zoomScale="70" zoomScaleNormal="70" workbookViewId="0">
      <pane ySplit="1" topLeftCell="A2" activePane="bottomLeft" state="frozen"/>
      <selection pane="bottomLeft" sqref="A1:F4"/>
    </sheetView>
  </sheetViews>
  <sheetFormatPr baseColWidth="10" defaultColWidth="8.88671875" defaultRowHeight="18" customHeight="1" x14ac:dyDescent="0.3"/>
  <cols>
    <col min="1" max="1" width="19.33203125" customWidth="1"/>
    <col min="2" max="2" width="18" customWidth="1"/>
    <col min="3" max="3" width="35.33203125" customWidth="1"/>
    <col min="4" max="4" width="12.109375" style="3" customWidth="1"/>
    <col min="5" max="5" width="13.109375" style="6" bestFit="1" customWidth="1"/>
    <col min="6" max="6" width="18.6640625" bestFit="1" customWidth="1"/>
    <col min="7" max="7" width="14.33203125" customWidth="1"/>
  </cols>
  <sheetData>
    <row r="1" spans="1:19" ht="24" customHeight="1" thickBot="1" x14ac:dyDescent="0.35">
      <c r="A1" s="28" t="s">
        <v>30</v>
      </c>
      <c r="B1" s="28" t="s">
        <v>32</v>
      </c>
      <c r="C1" s="28" t="s">
        <v>31</v>
      </c>
      <c r="D1" s="28" t="s">
        <v>9</v>
      </c>
      <c r="E1" s="29" t="s">
        <v>33</v>
      </c>
      <c r="F1" s="28" t="s">
        <v>29</v>
      </c>
    </row>
    <row r="2" spans="1:19" ht="18" customHeight="1" x14ac:dyDescent="0.3">
      <c r="A2" s="30" t="s">
        <v>57</v>
      </c>
      <c r="B2" s="31"/>
      <c r="C2" s="32"/>
      <c r="D2" s="33"/>
      <c r="E2" s="34"/>
      <c r="F2" s="35"/>
    </row>
    <row r="3" spans="1:19" ht="18" customHeight="1" x14ac:dyDescent="0.3">
      <c r="A3" s="36" t="s">
        <v>270</v>
      </c>
      <c r="B3" s="2" t="str">
        <f>VLOOKUP(A3,'TARIFA PREMION.'!A:G,4,0)</f>
        <v>CADENA ANTIRROBO 5 X 900 MM</v>
      </c>
      <c r="C3" s="2">
        <f>VLOOKUP(A3,'TARIFA PREMION.'!A:G,3,0)</f>
        <v>0</v>
      </c>
      <c r="D3" s="4">
        <v>50</v>
      </c>
      <c r="E3" s="64">
        <v>299.5</v>
      </c>
      <c r="F3" s="65">
        <f>E3/2</f>
        <v>149.75</v>
      </c>
    </row>
    <row r="4" spans="1:19" ht="18" customHeight="1" x14ac:dyDescent="0.3">
      <c r="A4" s="2"/>
      <c r="B4" s="2"/>
      <c r="C4" s="9"/>
      <c r="D4" s="9"/>
      <c r="E4" s="10"/>
      <c r="F4" s="10"/>
    </row>
    <row r="6" spans="1:19" ht="18" customHeight="1" x14ac:dyDescent="0.3">
      <c r="C6" s="204" t="s">
        <v>747</v>
      </c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</row>
    <row r="7" spans="1:19" ht="18" customHeight="1" x14ac:dyDescent="0.3">
      <c r="C7" s="204"/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</row>
    <row r="8" spans="1:19" ht="14.25" customHeight="1" x14ac:dyDescent="0.3"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</row>
    <row r="9" spans="1:19" ht="37.5" customHeight="1" x14ac:dyDescent="0.55000000000000004">
      <c r="G9" s="206" t="s">
        <v>748</v>
      </c>
      <c r="H9" s="206"/>
      <c r="I9" s="206"/>
      <c r="J9" s="206"/>
      <c r="K9" s="206"/>
      <c r="L9" s="206"/>
    </row>
  </sheetData>
  <mergeCells count="2">
    <mergeCell ref="C6:S8"/>
    <mergeCell ref="G9:L9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90352-3778-402A-9E0A-10F49F89AE74}">
  <sheetPr codeName="Sheet14">
    <tabColor theme="4" tint="0.79998168889431442"/>
  </sheetPr>
  <dimension ref="A1:S9"/>
  <sheetViews>
    <sheetView zoomScale="70" zoomScaleNormal="70" workbookViewId="0">
      <pane ySplit="1" topLeftCell="A2" activePane="bottomLeft" state="frozen"/>
      <selection pane="bottomLeft" sqref="A1:F3"/>
    </sheetView>
  </sheetViews>
  <sheetFormatPr baseColWidth="10" defaultColWidth="8.88671875" defaultRowHeight="18" customHeight="1" x14ac:dyDescent="0.3"/>
  <cols>
    <col min="1" max="1" width="19.33203125" customWidth="1"/>
    <col min="2" max="2" width="18" customWidth="1"/>
    <col min="3" max="3" width="51.5546875" bestFit="1" customWidth="1"/>
    <col min="4" max="4" width="12.109375" style="3" customWidth="1"/>
    <col min="5" max="5" width="10.5546875" style="6" bestFit="1" customWidth="1"/>
    <col min="6" max="7" width="14.33203125" customWidth="1"/>
  </cols>
  <sheetData>
    <row r="1" spans="1:19" ht="24" customHeight="1" thickBot="1" x14ac:dyDescent="0.35">
      <c r="A1" s="28" t="s">
        <v>30</v>
      </c>
      <c r="B1" s="28" t="s">
        <v>32</v>
      </c>
      <c r="C1" s="28" t="s">
        <v>31</v>
      </c>
      <c r="D1" s="28" t="s">
        <v>9</v>
      </c>
      <c r="E1" s="29" t="s">
        <v>33</v>
      </c>
      <c r="F1" s="28" t="s">
        <v>29</v>
      </c>
    </row>
    <row r="2" spans="1:19" ht="18" customHeight="1" x14ac:dyDescent="0.3">
      <c r="A2" s="30" t="s">
        <v>57</v>
      </c>
      <c r="B2" s="31"/>
      <c r="C2" s="32"/>
      <c r="D2" s="33"/>
      <c r="E2" s="34"/>
      <c r="F2" s="35"/>
    </row>
    <row r="3" spans="1:19" ht="18" customHeight="1" x14ac:dyDescent="0.3">
      <c r="A3" s="36" t="s">
        <v>62</v>
      </c>
      <c r="B3" s="2" t="str">
        <f>VLOOKUP(A3,'TARIFA PREMION.'!A:G,4,0)</f>
        <v>PREMION CAJA MIXTA PRECIO A 006 50PCS (2,99€)</v>
      </c>
      <c r="C3" s="2">
        <f>VLOOKUP(A3,'TARIFA PREMION.'!A:G,3,0)</f>
        <v>0</v>
      </c>
      <c r="D3" s="4">
        <v>50</v>
      </c>
      <c r="E3" s="5">
        <f>VLOOKUP(A3,'TARIFA PREMION.'!A:G,5,0)</f>
        <v>5400338088452</v>
      </c>
      <c r="F3" s="37">
        <f>E3/2</f>
        <v>2700169044226</v>
      </c>
    </row>
    <row r="4" spans="1:19" ht="18" customHeight="1" thickBot="1" x14ac:dyDescent="0.35">
      <c r="A4" s="55" t="s">
        <v>47</v>
      </c>
      <c r="B4" s="57" t="str">
        <f>VLOOKUP(A4,'TARIFA PREMION.'!A:G,4,0)</f>
        <v>PREMION CAJA MIXTA PRECIO A 005 25PCS (2,99€)</v>
      </c>
      <c r="C4" s="57">
        <f>VLOOKUP(A4,'TARIFA PREMION.'!A:G,3,0)</f>
        <v>0</v>
      </c>
      <c r="D4" s="58">
        <v>25</v>
      </c>
      <c r="E4" s="59">
        <f>VLOOKUP(A4,'TARIFA PREMION.'!A:G,5,0)</f>
        <v>5400338088445</v>
      </c>
      <c r="F4" s="53">
        <f>E4/2</f>
        <v>2700169044222.5</v>
      </c>
    </row>
    <row r="5" spans="1:19" ht="18" customHeight="1" thickBot="1" x14ac:dyDescent="0.35">
      <c r="A5" s="56" t="s">
        <v>40</v>
      </c>
      <c r="B5" s="60"/>
      <c r="C5" s="61"/>
      <c r="D5" s="62"/>
      <c r="E5" s="63"/>
      <c r="F5" s="54">
        <f>SUM(F3:F4)</f>
        <v>5400338088448.5</v>
      </c>
    </row>
    <row r="6" spans="1:19" ht="18" customHeight="1" x14ac:dyDescent="0.3">
      <c r="C6" s="204" t="s">
        <v>747</v>
      </c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</row>
    <row r="7" spans="1:19" ht="18" customHeight="1" x14ac:dyDescent="0.3">
      <c r="C7" s="204"/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</row>
    <row r="8" spans="1:19" ht="14.25" customHeight="1" x14ac:dyDescent="0.3"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</row>
    <row r="9" spans="1:19" ht="37.5" customHeight="1" x14ac:dyDescent="0.55000000000000004">
      <c r="G9" s="206" t="s">
        <v>748</v>
      </c>
      <c r="H9" s="206"/>
      <c r="I9" s="206"/>
      <c r="J9" s="206"/>
      <c r="K9" s="206"/>
      <c r="L9" s="206"/>
    </row>
  </sheetData>
  <mergeCells count="2">
    <mergeCell ref="C6:S8"/>
    <mergeCell ref="G9:L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59E4D-FB0D-4F6F-AFC1-807394F4B822}">
  <sheetPr codeName="Sheet15">
    <tabColor theme="4" tint="0.79998168889431442"/>
  </sheetPr>
  <dimension ref="A1:R10"/>
  <sheetViews>
    <sheetView zoomScale="70" zoomScaleNormal="70" workbookViewId="0">
      <pane ySplit="1" topLeftCell="A2" activePane="bottomLeft" state="frozen"/>
      <selection pane="bottomLeft" activeCell="C18" sqref="C18"/>
    </sheetView>
  </sheetViews>
  <sheetFormatPr baseColWidth="10" defaultColWidth="8.88671875" defaultRowHeight="18" customHeight="1" x14ac:dyDescent="0.3"/>
  <cols>
    <col min="1" max="1" width="14" bestFit="1" customWidth="1"/>
    <col min="2" max="2" width="17.44140625" bestFit="1" customWidth="1"/>
    <col min="3" max="3" width="51.5546875" bestFit="1" customWidth="1"/>
    <col min="4" max="4" width="12.44140625" style="3" bestFit="1" customWidth="1"/>
    <col min="5" max="5" width="10.5546875" style="6" bestFit="1" customWidth="1"/>
    <col min="6" max="6" width="18.6640625" bestFit="1" customWidth="1"/>
    <col min="10" max="10" width="9" customWidth="1"/>
  </cols>
  <sheetData>
    <row r="1" spans="1:18" ht="24" customHeight="1" thickBot="1" x14ac:dyDescent="0.35">
      <c r="A1" s="28" t="s">
        <v>30</v>
      </c>
      <c r="B1" s="28" t="s">
        <v>32</v>
      </c>
      <c r="C1" s="28" t="s">
        <v>31</v>
      </c>
      <c r="D1" s="28" t="s">
        <v>9</v>
      </c>
      <c r="E1" s="29" t="s">
        <v>33</v>
      </c>
      <c r="F1" s="28" t="s">
        <v>29</v>
      </c>
    </row>
    <row r="2" spans="1:18" ht="18" customHeight="1" x14ac:dyDescent="0.3">
      <c r="A2" s="30" t="s">
        <v>57</v>
      </c>
      <c r="B2" s="31"/>
      <c r="C2" s="32"/>
      <c r="D2" s="33"/>
      <c r="E2" s="34"/>
      <c r="F2" s="35"/>
    </row>
    <row r="3" spans="1:18" ht="18" customHeight="1" x14ac:dyDescent="0.3">
      <c r="A3" s="36" t="s">
        <v>67</v>
      </c>
      <c r="B3" s="2" t="str">
        <f>VLOOKUP(A3,'TARIFA PREMION.'!A:G,4,0)</f>
        <v>PREMION CAJA MIXTA PRECIO B 008 30PCS (5,99€)</v>
      </c>
      <c r="C3" s="2">
        <f>VLOOKUP(A3,'TARIFA PREMION.'!A:G,3,0)</f>
        <v>0</v>
      </c>
      <c r="D3" s="4">
        <v>30</v>
      </c>
      <c r="E3" s="5">
        <f>VLOOKUP(A3,'TARIFA PREMION.'!A:G,5,0)</f>
        <v>5400338088537</v>
      </c>
      <c r="F3" s="37">
        <f>E3/2</f>
        <v>2700169044268.5</v>
      </c>
    </row>
    <row r="4" spans="1:18" ht="18" customHeight="1" thickBot="1" x14ac:dyDescent="0.35">
      <c r="A4" s="55" t="s">
        <v>68</v>
      </c>
      <c r="B4" s="57" t="str">
        <f>VLOOKUP(A4,'TARIFA PREMION.'!A:G,4,0)</f>
        <v>PREMION CAJA MIXTA PRECIO B 009 25PCS (5,99€)</v>
      </c>
      <c r="C4" s="57">
        <f>VLOOKUP(A4,'TARIFA PREMION.'!A:G,3,0)</f>
        <v>0</v>
      </c>
      <c r="D4" s="58">
        <v>25</v>
      </c>
      <c r="E4" s="59">
        <f>VLOOKUP(A4,'TARIFA PREMION.'!A:G,5,0)</f>
        <v>5400338088544</v>
      </c>
      <c r="F4" s="53">
        <f>E4/2</f>
        <v>2700169044272</v>
      </c>
    </row>
    <row r="5" spans="1:18" ht="18" customHeight="1" thickBot="1" x14ac:dyDescent="0.35">
      <c r="A5" s="56" t="s">
        <v>40</v>
      </c>
      <c r="B5" s="60"/>
      <c r="C5" s="61"/>
      <c r="D5" s="62"/>
      <c r="E5" s="63"/>
      <c r="F5" s="54">
        <f>SUM(F3:F4)</f>
        <v>5400338088540.5</v>
      </c>
    </row>
    <row r="6" spans="1:18" ht="18" customHeight="1" x14ac:dyDescent="0.3">
      <c r="F6" s="6"/>
    </row>
    <row r="7" spans="1:18" ht="18" customHeight="1" x14ac:dyDescent="0.3">
      <c r="C7" s="204" t="s">
        <v>747</v>
      </c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</row>
    <row r="8" spans="1:18" ht="18" customHeight="1" x14ac:dyDescent="0.3"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</row>
    <row r="9" spans="1:18" ht="14.25" customHeight="1" x14ac:dyDescent="0.3"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</row>
    <row r="10" spans="1:18" ht="37.5" customHeight="1" x14ac:dyDescent="0.55000000000000004">
      <c r="F10" s="206" t="s">
        <v>748</v>
      </c>
      <c r="G10" s="206"/>
      <c r="H10" s="206"/>
      <c r="I10" s="206"/>
      <c r="J10" s="206"/>
      <c r="K10" s="206"/>
    </row>
  </sheetData>
  <mergeCells count="2">
    <mergeCell ref="C7:R9"/>
    <mergeCell ref="F10:K10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3e7298a-f1a2-4a01-9a9e-d6d84f18c0d7">
      <Terms xmlns="http://schemas.microsoft.com/office/infopath/2007/PartnerControls"/>
    </lcf76f155ced4ddcb4097134ff3c332f>
    <TaxCatchAll xmlns="5b9296e0-84c1-42c9-ae9c-fa679e512b6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04B890BF09834DAF4158843538CBE6" ma:contentTypeVersion="15" ma:contentTypeDescription="Create a new document." ma:contentTypeScope="" ma:versionID="11be4acfd48cd0b82956b655c0eb232b">
  <xsd:schema xmlns:xsd="http://www.w3.org/2001/XMLSchema" xmlns:xs="http://www.w3.org/2001/XMLSchema" xmlns:p="http://schemas.microsoft.com/office/2006/metadata/properties" xmlns:ns2="93e7298a-f1a2-4a01-9a9e-d6d84f18c0d7" xmlns:ns3="5b9296e0-84c1-42c9-ae9c-fa679e512b6a" targetNamespace="http://schemas.microsoft.com/office/2006/metadata/properties" ma:root="true" ma:fieldsID="b1edf2501d328e2253b294f4cb676088" ns2:_="" ns3:_="">
    <xsd:import namespace="93e7298a-f1a2-4a01-9a9e-d6d84f18c0d7"/>
    <xsd:import namespace="5b9296e0-84c1-42c9-ae9c-fa679e512b6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e7298a-f1a2-4a01-9a9e-d6d84f18c0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82b1f79f-966b-4606-9a74-15042da8d3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9296e0-84c1-42c9-ae9c-fa679e512b6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78754c3f-86fc-42c1-b632-b1b3afdb12fa}" ma:internalName="TaxCatchAll" ma:showField="CatchAllData" ma:web="5b9296e0-84c1-42c9-ae9c-fa679e512b6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F5B2BCA-E332-4477-9D4A-5B2F65729E83}">
  <ds:schemaRefs>
    <ds:schemaRef ds:uri="http://schemas.microsoft.com/office/2006/metadata/properties"/>
    <ds:schemaRef ds:uri="http://schemas.microsoft.com/office/infopath/2007/PartnerControls"/>
    <ds:schemaRef ds:uri="93e7298a-f1a2-4a01-9a9e-d6d84f18c0d7"/>
    <ds:schemaRef ds:uri="5b9296e0-84c1-42c9-ae9c-fa679e512b6a"/>
  </ds:schemaRefs>
</ds:datastoreItem>
</file>

<file path=customXml/itemProps2.xml><?xml version="1.0" encoding="utf-8"?>
<ds:datastoreItem xmlns:ds="http://schemas.openxmlformats.org/officeDocument/2006/customXml" ds:itemID="{6B9868F6-EE70-49A2-8DB2-B664748FCA1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FDBF834-195B-4A33-B8E1-42A87F0A07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3e7298a-f1a2-4a01-9a9e-d6d84f18c0d7"/>
    <ds:schemaRef ds:uri="5b9296e0-84c1-42c9-ae9c-fa679e512b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</vt:i4>
      </vt:variant>
    </vt:vector>
  </HeadingPairs>
  <TitlesOfParts>
    <vt:vector size="12" baseType="lpstr">
      <vt:lpstr>TARIFA PREMION.</vt:lpstr>
      <vt:lpstr>PEDIDO TIPO 3 CESTAS.1 </vt:lpstr>
      <vt:lpstr>PEDIDO TIPO 3 CESTAS. 2</vt:lpstr>
      <vt:lpstr>PEDIDO TIPO 3 CESTAS. 3</vt:lpstr>
      <vt:lpstr>PEDIDO TIPO EXPOSITOR ROJO</vt:lpstr>
      <vt:lpstr>PEDIDO TIPO EXPOSITOR Rojo (2)</vt:lpstr>
      <vt:lpstr>PEDIDO CESTA</vt:lpstr>
      <vt:lpstr>PEDIDO CESTA (2)</vt:lpstr>
      <vt:lpstr>PEDIDO CESTA (3)</vt:lpstr>
      <vt:lpstr>PEDIDO GRID</vt:lpstr>
      <vt:lpstr>'TARIFA PREMION.'!Área_de_impresión</vt:lpstr>
      <vt:lpstr>'TARIFA PREMION.'!Títulos_a_imprimir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Jeroen Nys</dc:creator>
  <cp:lastModifiedBy>Sivia</cp:lastModifiedBy>
  <cp:lastPrinted>2023-05-24T14:47:29Z</cp:lastPrinted>
  <dcterms:created xsi:type="dcterms:W3CDTF">2020-02-12T13:28:13Z</dcterms:created>
  <dcterms:modified xsi:type="dcterms:W3CDTF">2023-10-05T14:53:39Z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0x0101001004B890BF09834DAF4158843538CBE6</vt:lpwstr>
  </property>
  <property fmtid="{D5CDD505-2E9C-101B-9397-08002B2CF9AE}" pid="3" name="MediaServiceImageTags">
    <vt:lpwstr/>
  </property>
</Properties>
</file>