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13_ncr:1_{6137D60B-05FD-4C5B-8932-92AFD6C6AFAC}" xr6:coauthVersionLast="47" xr6:coauthVersionMax="47" xr10:uidLastSave="{00000000-0000-0000-0000-000000000000}"/>
  <bookViews>
    <workbookView xWindow="-108" yWindow="-108" windowWidth="23256" windowHeight="12576" xr2:uid="{F5160E45-A3CE-4FD3-B10B-8EF0968CC9E4}"/>
  </bookViews>
  <sheets>
    <sheet name="Tarifa ES-PT desde JULIO 2022" sheetId="2" r:id="rId1"/>
    <sheet name="ESPECICFICACIONES TÉCNICAS CAJA" sheetId="4" r:id="rId2"/>
  </sheets>
  <definedNames>
    <definedName name="_xlnm._FilterDatabase" localSheetId="0" hidden="1">'Tarifa ES-PT desde JULIO 2022'!$D$11:$Q$68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2" l="1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8" i="2"/>
  <c r="P13" i="2"/>
  <c r="Q13" i="2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Q66" i="2" s="1"/>
  <c r="P67" i="2"/>
  <c r="Q67" i="2" s="1"/>
  <c r="P68" i="2"/>
  <c r="P12" i="2"/>
  <c r="Q12" i="2" s="1"/>
  <c r="Q70" i="2" l="1"/>
  <c r="Q9" i="2"/>
</calcChain>
</file>

<file path=xl/sharedStrings.xml><?xml version="1.0" encoding="utf-8"?>
<sst xmlns="http://schemas.openxmlformats.org/spreadsheetml/2006/main" count="403" uniqueCount="167">
  <si>
    <t>CÓDIGO BOTE</t>
  </si>
  <si>
    <t xml:space="preserve">Nº UNIDADES </t>
  </si>
  <si>
    <t>ALTO (cm)</t>
  </si>
  <si>
    <t xml:space="preserve">NUMERO CAPAS </t>
  </si>
  <si>
    <t>ALTURA
PALET (m)</t>
  </si>
  <si>
    <t>PESO BRUTO (Kg)</t>
  </si>
  <si>
    <t>WD-40 MULTIUSOS</t>
  </si>
  <si>
    <t>WD-40</t>
  </si>
  <si>
    <t>100 ml  X 24 RISTRA / TIRA</t>
  </si>
  <si>
    <t>100 ml  X 24 CAJA EXPOSITORA / CAIXA EXPOSITORA</t>
  </si>
  <si>
    <t>200 ml. X 12</t>
  </si>
  <si>
    <t xml:space="preserve">200 ml. X 36 </t>
  </si>
  <si>
    <t xml:space="preserve">Mini Box 200 ml. X 120 </t>
  </si>
  <si>
    <t>400 ml. X 12</t>
  </si>
  <si>
    <t>400 ml. X 24</t>
  </si>
  <si>
    <t>Mini Box 380 ml+20 ml (GRATIS)  x 60 uds.</t>
  </si>
  <si>
    <t xml:space="preserve">250 ml. Spray X 12 Pulverizador DOBLE ACCIÓN / DUPLA AÇÃO </t>
  </si>
  <si>
    <t xml:space="preserve">250 ml.+40 ml (GRATIS) Spray X 72 Pulverizador DOBLE ACCIÓN / DUPLA AÇÃO </t>
  </si>
  <si>
    <t>34965/90</t>
  </si>
  <si>
    <t>34962/90</t>
  </si>
  <si>
    <t xml:space="preserve">500 ml. Spray X 6 Pulverizador DOBLE ACCIÓN / DUPLA AÇÃO </t>
  </si>
  <si>
    <t>34134/92</t>
  </si>
  <si>
    <t xml:space="preserve">500 ml. Spray X 12 Pulverizador DOBLE ACCIÓN / DUPLA AÇÃO </t>
  </si>
  <si>
    <t>Box 500 ml. X  84  -  Pulverizador DOBLE ACCIÓN / DUPLA AÇÃO</t>
  </si>
  <si>
    <t>34634/EU</t>
  </si>
  <si>
    <t>5 Litros + Pulverizador (GRATIS)</t>
  </si>
  <si>
    <t>44506/E</t>
  </si>
  <si>
    <t>44506E</t>
  </si>
  <si>
    <t xml:space="preserve">Pulverizador X 4 </t>
  </si>
  <si>
    <t>44100/E</t>
  </si>
  <si>
    <t>44100E</t>
  </si>
  <si>
    <t>25 Litros X 1</t>
  </si>
  <si>
    <t>44025/E</t>
  </si>
  <si>
    <t>44025E</t>
  </si>
  <si>
    <t xml:space="preserve">WD-40 </t>
  </si>
  <si>
    <t>400 ml. Spray X 6 -  FLEXIBLE / FLEXÍVEL</t>
  </si>
  <si>
    <t>WD-40 SPECIALIST</t>
  </si>
  <si>
    <t>WD-40 Specialist</t>
  </si>
  <si>
    <t>LIMPIADOR DE CONTACTOS - Pulverizador Doble Acción 400ml
LIMPA CONTACTOS - Pulverizador DUPLA AÇÃO 400ml</t>
  </si>
  <si>
    <t>34380/NBA</t>
  </si>
  <si>
    <t>34368/NBA</t>
  </si>
  <si>
    <t>ACEITE DE CORTE - Pulverizador Doble Acción 400ml
ÓLEO DE CORTE MULTIUSOS - Pulverizador DUPLA AÇÃO 400ml</t>
  </si>
  <si>
    <t>34381/NBA</t>
  </si>
  <si>
    <t>34109/NBA</t>
  </si>
  <si>
    <t>LUBRICANTE SECO PTFE - Pulverizador Doble Acción 400ml
LUBRIFICANTE SECO PTFE - Pulverizador DUPLA AÇÃO 400ml</t>
  </si>
  <si>
    <t>34382/NBA</t>
  </si>
  <si>
    <t>34394/NBA</t>
  </si>
  <si>
    <t>PENETRANTE - Pulverizador Doble Acción 400ml
PENETRANTE - Pulverizador DUPLA AÇÃO 400ml</t>
  </si>
  <si>
    <t>34383/NBA</t>
  </si>
  <si>
    <t>34348/NBA</t>
  </si>
  <si>
    <t>LUBRICANTE DE SILICONA - Pulverizador Doble Acción 400ml
LUBRIFICANTE DE SILICONE - Pulverizador DUPLA AÇÃO 400ml</t>
  </si>
  <si>
    <t>34384/NBA</t>
  </si>
  <si>
    <t>34377/NBA</t>
  </si>
  <si>
    <t>GRASA EN SPRAY - Pulverizador Doble Acción 400ml
MASSA EM SPRAY - Pulverizador DUPLA AÇÃO 400ml</t>
  </si>
  <si>
    <t>34385/NBA</t>
  </si>
  <si>
    <t>34217/NBA</t>
  </si>
  <si>
    <t>GRASA DE LITIO BLANCA - Pulverizador Doble Acción 400ml
MASSA BRANCA DE LITIO - Pulverizador DUPLA AÇÃO 400ml</t>
  </si>
  <si>
    <t>34111/NBA</t>
  </si>
  <si>
    <t>34390/NBA</t>
  </si>
  <si>
    <t>DESENGRASANTE - Pulverizador Doble Acción 500ml
DESENGORDURANTE - Pulverizador Dupla Ação 500ml</t>
  </si>
  <si>
    <t>34465/NBA</t>
  </si>
  <si>
    <t>34464/NBA</t>
  </si>
  <si>
    <t>GRASA DE ALTO RENDIMIENTO MULTIUSOS-Tubo 150 gr. X 6
MASSA DE ALTO REDIMENTO- Tubo 150 gr. X 6</t>
  </si>
  <si>
    <t> ​05032227007598</t>
  </si>
  <si>
    <t>GRASA DE ALTO RENDIMIENTO MULTIUSOS-Cartucho 400 gr. X 6
MASSA DE ALTO REDIMENTO- Cartucho 400 gr. X 6</t>
  </si>
  <si>
    <t>WD-40 BIKE</t>
  </si>
  <si>
    <t>WD-40 Bike</t>
  </si>
  <si>
    <t>DESENGRASANTE 500ml
DESENGORDURANTE 500ml</t>
  </si>
  <si>
    <t>34912/NBA</t>
  </si>
  <si>
    <t>34704/NBA</t>
  </si>
  <si>
    <t>870 </t>
  </si>
  <si>
    <t>LUBRICANTE ALL CONDITIONS 250ml
LUBRIFICANTE TODAS AS CONDIÇÕES 250ml</t>
  </si>
  <si>
    <t>34911/NBA</t>
  </si>
  <si>
    <t>34703/NBA</t>
  </si>
  <si>
    <t>LUBRICANTE AMBIENTE HÚMEDO 100ml
LUBRIFICANTE HÚMIDO 100ml</t>
  </si>
  <si>
    <t>34915/NBA</t>
  </si>
  <si>
    <t>34687/NBA</t>
  </si>
  <si>
    <t>3.456 </t>
  </si>
  <si>
    <t>34916/NBA</t>
  </si>
  <si>
    <t>34695/NBA</t>
  </si>
  <si>
    <t>34916/PT/NBA</t>
  </si>
  <si>
    <t>34695/PT/NBA</t>
  </si>
  <si>
    <t>LIMPIADOR TOTAL 500ml
LIMPEZA TOTAL 500ml</t>
  </si>
  <si>
    <t>34239/NBA</t>
  </si>
  <si>
    <t>34238/NBA</t>
  </si>
  <si>
    <t>720 </t>
  </si>
  <si>
    <t>WD-40 MOTORBIKE</t>
  </si>
  <si>
    <t>WD-40 Motorbike</t>
  </si>
  <si>
    <t>LUBRICANTE DE CADENAS - Aerosol 400 ml
LUBRIFICANTE DE CORRENTES - Aerossol 400 ml</t>
  </si>
  <si>
    <t>34074/NBA</t>
  </si>
  <si>
    <t>34785/NBA</t>
  </si>
  <si>
    <t>GRASA DE CADENAS - Aerosol 400 ml
MASSA DE CORRENTES - Aerossol 400 ml</t>
  </si>
  <si>
    <t>34143/NBA</t>
  </si>
  <si>
    <t>34788/NBA</t>
  </si>
  <si>
    <t>CERA Y BRILLO - Aerosol 400 ml
CERA E POLIMENTO - Aerossol 400 ml</t>
  </si>
  <si>
    <t>34133/NBA</t>
  </si>
  <si>
    <t>34809/NBA</t>
  </si>
  <si>
    <t>LIMPIA CADENAS - Aerosol 400 ml
LIMPA CORRENTES - Aerossol 400 ml</t>
  </si>
  <si>
    <t>34138/NBA</t>
  </si>
  <si>
    <t>34798/NBA</t>
  </si>
  <si>
    <t>ABRILLANTADOR DE SILICONA - Aerosol 400 ml
RENOVADOR DE SILICONE - Aerossol 400 ml</t>
  </si>
  <si>
    <t>34344/NBA</t>
  </si>
  <si>
    <t>34021/NBA</t>
  </si>
  <si>
    <t>LIMPIA FRENOS - Aerosol 500 ml
LIMPA TRAVÕES - Aerossol 500 ml</t>
  </si>
  <si>
    <t>34105/NBA</t>
  </si>
  <si>
    <t>34061/NBA</t>
  </si>
  <si>
    <t>LIMPIADOR TOTAL - Pulverizador 500 ml
LIMPEZA TOTAL - Pulverizador 500 ml</t>
  </si>
  <si>
    <t>34242/NBA</t>
  </si>
  <si>
    <t>34241/NBA</t>
  </si>
  <si>
    <t>3-EN-UNO</t>
  </si>
  <si>
    <t>100 ml. Gotero / Almotolia X 6</t>
  </si>
  <si>
    <t>200 ml. Spray X 12  (Sólo disponible en España / não disponível em Portugal)</t>
  </si>
  <si>
    <t>200 ml. Spray X 24  (Sólo disponible en España/ não disponível em Portugal)</t>
  </si>
  <si>
    <t xml:space="preserve">Box 200 ml. + 20 ml. GRATIS X 240 - PROMOCIONAL (Sólo disponible en España/ não disponível em Portugal) </t>
  </si>
  <si>
    <t>34664/11</t>
  </si>
  <si>
    <t>3-EN-UNO PROFESIONAL</t>
  </si>
  <si>
    <t>3-EN-UNO Profesional</t>
  </si>
  <si>
    <t>LUBRICANTE DE CERRADURAS - Spray 100 ml. X 12
LUBRIFICANTE DE FECHADURAS - Spray 100 ml. X 12</t>
  </si>
  <si>
    <t>GRASA DE LITIO MULTIUSOS - Tubo 150 gr. X 6
MASSA CONSISTENTE - Tubo 150 gr. X 6</t>
  </si>
  <si>
    <t>LUBRICANTE DE SILICONA - Spray 250 ml. X 6
LUBRIFICANTE DE SILICONE - Spray 250 ml. X 6</t>
  </si>
  <si>
    <t>SUPER PENETRANTE AFLOJATODO - Spray 250 ml. X 6
SUPER PENETRANTE DESBLOQUEANTE - Spray 250 ml. X 6  </t>
  </si>
  <si>
    <t>GRASA BLANCA DE LITIO - Spray 250 ml. X 6
MASSA CONSISTENTE - Spray 250 ml. X 6</t>
  </si>
  <si>
    <t>LIMPIADOR DE CONTACTOS - Spray 250 ml. X 6
LIMPA CONTACTOS - Spray 250 ml. X 6</t>
  </si>
  <si>
    <t>SUPER DESENGRASANTE - Spray 250 ml. X 6
SUPER DESENGORDURANTE - Spray 250 ml. X 6</t>
  </si>
  <si>
    <t>LUBRICANTE DE CADENAS  - Spray 250 ml. X 6
LUBRIFICANTE DE CORRENTES - Spray 250 ml. X 6 </t>
  </si>
  <si>
    <t>LUBRICANTE PUERTAS Y VENTANAS - Spray 250 ml. X 6
LUBRIFICANTE DE PORTAS E JANELAS - Spray 250 ml. X 6</t>
  </si>
  <si>
    <t>GRASA DE LITIO MULTIUSOS - Cartucho 400 gr. X 6
MASSA CONSISTENTE - Cartucho 400 gr. X 6</t>
  </si>
  <si>
    <t>34223/37</t>
  </si>
  <si>
    <t>BOMBA DE ENGRASE  - para cartucho 400g. X 6
BOMBA DE MASSACONSISTENTE  - para cartucho 400g. X 6</t>
  </si>
  <si>
    <t>33080/82</t>
  </si>
  <si>
    <t>GT85</t>
  </si>
  <si>
    <t>Gt85</t>
  </si>
  <si>
    <t>GT85 400ml x12</t>
  </si>
  <si>
    <t>DTO.</t>
  </si>
  <si>
    <t>PRECIO NETO</t>
  </si>
  <si>
    <t>CAJA</t>
  </si>
  <si>
    <t>UDS</t>
  </si>
  <si>
    <t>TOTAL</t>
  </si>
  <si>
    <t>E-WD</t>
  </si>
  <si>
    <t>TOTAL PEDIDO</t>
  </si>
  <si>
    <t>SIEMPRE CAJAS COMPLETAS</t>
  </si>
  <si>
    <t>TARIFA 14%</t>
  </si>
  <si>
    <t xml:space="preserve">PRECIO NETO CAJA  
</t>
  </si>
  <si>
    <t xml:space="preserve">CÓDIGO CAJA
</t>
  </si>
  <si>
    <t xml:space="preserve">PRECIO CAJA  
</t>
  </si>
  <si>
    <t xml:space="preserve">PRECIO UNIDAD
</t>
  </si>
  <si>
    <t xml:space="preserve">COD. BARRAS BOTE
</t>
  </si>
  <si>
    <t xml:space="preserve">COD. BARRAS CAJA
</t>
  </si>
  <si>
    <t xml:space="preserve">PESO X CAJA (kg)
</t>
  </si>
  <si>
    <t xml:space="preserve">ANCHO
</t>
  </si>
  <si>
    <t xml:space="preserve">FONDO
</t>
  </si>
  <si>
    <t xml:space="preserve">Nº CAJAS X CAPAS
</t>
  </si>
  <si>
    <t xml:space="preserve">Nº CAJAS X PALET
</t>
  </si>
  <si>
    <t>Nº BOTES X PALET
 </t>
  </si>
  <si>
    <t>PEDIDO MÍNIMO (PORTES DEBIDOS) -300 €</t>
  </si>
  <si>
    <t>CÓDIGO</t>
  </si>
  <si>
    <t xml:space="preserve">REF. CAJA
</t>
  </si>
  <si>
    <t>REF. BOTE</t>
  </si>
  <si>
    <r>
      <t xml:space="preserve">Box 200 ml. + 20 ml. GRATIS  X 240 - PROMOCIONAL </t>
    </r>
    <r>
      <rPr>
        <b/>
        <sz val="12"/>
        <color rgb="FFFF0000"/>
        <rFont val="Arial Narrow"/>
        <family val="2"/>
      </rPr>
      <t>(solo España)</t>
    </r>
  </si>
  <si>
    <r>
      <t xml:space="preserve">LUBRICANTE AMBIENTE SECO 100ml </t>
    </r>
    <r>
      <rPr>
        <b/>
        <sz val="12"/>
        <color rgb="FFFF0000"/>
        <rFont val="Arial Narrow"/>
        <family val="2"/>
      </rPr>
      <t>(SOLO ESPAÑA)</t>
    </r>
  </si>
  <si>
    <r>
      <t xml:space="preserve">LUBRIFICANTE SECO 100 ml. </t>
    </r>
    <r>
      <rPr>
        <b/>
        <sz val="12"/>
        <color rgb="FFFF0000"/>
        <rFont val="Arial Narrow"/>
        <family val="2"/>
      </rPr>
      <t>(SOLO PORTUGAL)</t>
    </r>
  </si>
  <si>
    <r>
      <t xml:space="preserve">Box 200 ml. + 20 ml. GRATIS  X 240 - PROMOCIONAL </t>
    </r>
    <r>
      <rPr>
        <b/>
        <sz val="11"/>
        <color rgb="FFFF0000"/>
        <rFont val="Arial Narrow"/>
        <family val="2"/>
      </rPr>
      <t>(solo España)</t>
    </r>
  </si>
  <si>
    <r>
      <t xml:space="preserve">LUBRICANTE AMBIENTE SECO 100ml </t>
    </r>
    <r>
      <rPr>
        <b/>
        <sz val="11"/>
        <color rgb="FFFF0000"/>
        <rFont val="Arial Narrow"/>
        <family val="2"/>
      </rPr>
      <t>(SOLO ESPAÑA)</t>
    </r>
  </si>
  <si>
    <r>
      <t xml:space="preserve">LUBRIFICANTE SECO 100 ml. </t>
    </r>
    <r>
      <rPr>
        <b/>
        <sz val="11"/>
        <color rgb="FFFF0000"/>
        <rFont val="Arial Narrow"/>
        <family val="2"/>
      </rPr>
      <t>(SOLO PORTUGAL)</t>
    </r>
  </si>
  <si>
    <t xml:space="preserve">TARIFA DE PRECIOS DESDE 1 DE JULIO 2022 </t>
  </si>
  <si>
    <t>APORTACIÓN 5% DTO. PARA PEDIDOS IMPLATACION (MÍNIMO 2500 €/15 REF)</t>
  </si>
  <si>
    <t>PORTES PAGADOS 300 € (PENÍNSULA Y BALEARES)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</si>
</sst>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0.0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3"/>
      <name val="Arial"/>
      <family val="2"/>
    </font>
    <font>
      <b/>
      <sz val="10"/>
      <color theme="0"/>
      <name val="Arial Narrow"/>
      <family val="2"/>
    </font>
    <font>
      <b/>
      <sz val="8"/>
      <name val="Arial"/>
      <family val="2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6"/>
      <color rgb="FFFF0000"/>
      <name val="Arial Narrow"/>
      <family val="2"/>
    </font>
    <font>
      <b/>
      <sz val="18"/>
      <color rgb="FFFF0000"/>
      <name val="Arial Narrow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1"/>
      <color rgb="FF000000"/>
      <name val="Arial Narrow"/>
      <family val="2"/>
    </font>
    <font>
      <b/>
      <sz val="14"/>
      <name val="Arial Black"/>
      <family val="2"/>
    </font>
    <font>
      <b/>
      <sz val="14"/>
      <color rgb="FFFF0000"/>
      <name val="Arial"/>
      <family val="2"/>
    </font>
    <font>
      <b/>
      <sz val="14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18E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9" fontId="20" fillId="12" borderId="6" xfId="0" applyNumberFormat="1" applyFont="1" applyFill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1" fontId="20" fillId="0" borderId="1" xfId="0" quotePrefix="1" applyNumberFormat="1" applyFont="1" applyBorder="1" applyAlignment="1">
      <alignment horizontal="center" vertical="center"/>
    </xf>
    <xf numFmtId="1" fontId="20" fillId="0" borderId="1" xfId="1" quotePrefix="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1" fontId="20" fillId="0" borderId="1" xfId="1" quotePrefix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9" fontId="20" fillId="12" borderId="8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2" fontId="20" fillId="0" borderId="8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11" borderId="9" xfId="0" applyFont="1" applyFill="1" applyBorder="1" applyAlignment="1">
      <alignment horizontal="center" vertical="center" textRotation="90" wrapText="1"/>
    </xf>
    <xf numFmtId="0" fontId="22" fillId="11" borderId="10" xfId="0" applyFont="1" applyFill="1" applyBorder="1" applyAlignment="1">
      <alignment horizontal="center" vertical="center" textRotation="90" wrapText="1"/>
    </xf>
    <xf numFmtId="0" fontId="22" fillId="11" borderId="11" xfId="0" applyFont="1" applyFill="1" applyBorder="1" applyAlignment="1">
      <alignment horizontal="center" vertical="center" textRotation="90" wrapText="1"/>
    </xf>
    <xf numFmtId="0" fontId="19" fillId="8" borderId="9" xfId="0" applyFont="1" applyFill="1" applyBorder="1" applyAlignment="1">
      <alignment horizontal="center" vertical="center" textRotation="90" wrapText="1"/>
    </xf>
    <xf numFmtId="0" fontId="19" fillId="8" borderId="10" xfId="0" applyFont="1" applyFill="1" applyBorder="1" applyAlignment="1">
      <alignment horizontal="center" vertical="center" textRotation="90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22" fillId="10" borderId="1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textRotation="90" wrapText="1"/>
    </xf>
    <xf numFmtId="0" fontId="19" fillId="2" borderId="10" xfId="0" applyFont="1" applyFill="1" applyBorder="1" applyAlignment="1">
      <alignment horizontal="center" vertical="center" textRotation="90" wrapText="1"/>
    </xf>
    <xf numFmtId="0" fontId="19" fillId="2" borderId="11" xfId="0" applyFont="1" applyFill="1" applyBorder="1" applyAlignment="1">
      <alignment horizontal="center" vertical="center" textRotation="90" wrapText="1"/>
    </xf>
    <xf numFmtId="0" fontId="22" fillId="7" borderId="9" xfId="0" applyFont="1" applyFill="1" applyBorder="1" applyAlignment="1">
      <alignment horizontal="center" vertical="center" textRotation="90" wrapText="1"/>
    </xf>
    <xf numFmtId="0" fontId="22" fillId="7" borderId="10" xfId="0" applyFont="1" applyFill="1" applyBorder="1" applyAlignment="1">
      <alignment horizontal="center" vertical="center" textRotation="90" wrapText="1"/>
    </xf>
    <xf numFmtId="0" fontId="22" fillId="7" borderId="1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166" fontId="25" fillId="0" borderId="0" xfId="2" applyNumberFormat="1" applyFont="1" applyAlignment="1">
      <alignment horizontal="center" vertical="center"/>
    </xf>
    <xf numFmtId="166" fontId="3" fillId="0" borderId="0" xfId="2" applyNumberFormat="1" applyFont="1"/>
    <xf numFmtId="166" fontId="5" fillId="5" borderId="12" xfId="2" applyNumberFormat="1" applyFont="1" applyFill="1" applyBorder="1" applyAlignment="1">
      <alignment horizontal="center" vertical="center" wrapText="1"/>
    </xf>
    <xf numFmtId="166" fontId="20" fillId="2" borderId="8" xfId="2" applyNumberFormat="1" applyFont="1" applyFill="1" applyBorder="1" applyAlignment="1">
      <alignment horizontal="center" vertical="center"/>
    </xf>
    <xf numFmtId="166" fontId="20" fillId="2" borderId="6" xfId="2" applyNumberFormat="1" applyFont="1" applyFill="1" applyBorder="1" applyAlignment="1">
      <alignment horizontal="center" vertical="center"/>
    </xf>
    <xf numFmtId="166" fontId="23" fillId="7" borderId="1" xfId="2" applyNumberFormat="1" applyFont="1" applyFill="1" applyBorder="1" applyAlignment="1">
      <alignment horizontal="center" vertical="center"/>
    </xf>
    <xf numFmtId="166" fontId="23" fillId="8" borderId="1" xfId="2" applyNumberFormat="1" applyFont="1" applyFill="1" applyBorder="1" applyAlignment="1">
      <alignment horizontal="center" vertical="center"/>
    </xf>
    <xf numFmtId="166" fontId="20" fillId="9" borderId="6" xfId="2" applyNumberFormat="1" applyFont="1" applyFill="1" applyBorder="1" applyAlignment="1">
      <alignment horizontal="center" vertical="center"/>
    </xf>
    <xf numFmtId="166" fontId="23" fillId="10" borderId="1" xfId="2" applyNumberFormat="1" applyFont="1" applyFill="1" applyBorder="1" applyAlignment="1">
      <alignment horizontal="center" vertical="center"/>
    </xf>
    <xf numFmtId="166" fontId="23" fillId="11" borderId="1" xfId="2" applyNumberFormat="1" applyFont="1" applyFill="1" applyBorder="1" applyAlignment="1">
      <alignment horizontal="center" vertical="center"/>
    </xf>
    <xf numFmtId="166" fontId="10" fillId="0" borderId="0" xfId="2" applyNumberFormat="1" applyFont="1"/>
    <xf numFmtId="166" fontId="11" fillId="0" borderId="0" xfId="2" applyNumberFormat="1" applyFont="1" applyAlignment="1">
      <alignment vertical="center"/>
    </xf>
    <xf numFmtId="166" fontId="3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 vertical="center"/>
    </xf>
    <xf numFmtId="166" fontId="6" fillId="0" borderId="0" xfId="2" applyNumberFormat="1" applyFont="1" applyFill="1" applyBorder="1" applyAlignment="1">
      <alignment horizontal="center" vertical="center" wrapText="1"/>
    </xf>
    <xf numFmtId="166" fontId="9" fillId="5" borderId="12" xfId="2" applyNumberFormat="1" applyFont="1" applyFill="1" applyBorder="1" applyAlignment="1">
      <alignment horizontal="center" vertical="center" wrapText="1"/>
    </xf>
    <xf numFmtId="166" fontId="20" fillId="0" borderId="11" xfId="2" applyNumberFormat="1" applyFont="1" applyFill="1" applyBorder="1" applyAlignment="1">
      <alignment horizontal="center" vertical="center"/>
    </xf>
    <xf numFmtId="166" fontId="20" fillId="0" borderId="1" xfId="2" applyNumberFormat="1" applyFont="1" applyFill="1" applyBorder="1" applyAlignment="1">
      <alignment horizontal="center" vertical="center"/>
    </xf>
    <xf numFmtId="166" fontId="20" fillId="0" borderId="6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" fontId="27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220132</xdr:colOff>
      <xdr:row>3</xdr:row>
      <xdr:rowOff>36681</xdr:rowOff>
    </xdr:from>
    <xdr:to>
      <xdr:col>10</xdr:col>
      <xdr:colOff>54716</xdr:colOff>
      <xdr:row>7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EAD17-47C4-4A9B-9CF8-83F76B40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132" y="578548"/>
          <a:ext cx="2230651" cy="114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111D-4A9A-4915-AD03-660DFFE49B32}">
  <dimension ref="A1:Z72"/>
  <sheetViews>
    <sheetView tabSelected="1" zoomScale="90" zoomScaleNormal="90" workbookViewId="0">
      <pane ySplit="11" topLeftCell="A12" activePane="bottomLeft" state="frozen"/>
      <selection pane="bottomLeft" activeCell="O12" sqref="O12"/>
    </sheetView>
  </sheetViews>
  <sheetFormatPr baseColWidth="10" defaultColWidth="11.44140625" defaultRowHeight="18" x14ac:dyDescent="0.3"/>
  <cols>
    <col min="1" max="1" width="11.5546875" style="1" customWidth="1"/>
    <col min="2" max="2" width="19.5546875" style="1" customWidth="1"/>
    <col min="3" max="3" width="32.21875" style="29" customWidth="1"/>
    <col min="4" max="4" width="7.6640625" style="29" customWidth="1"/>
    <col min="5" max="5" width="7.33203125" style="30" customWidth="1"/>
    <col min="6" max="6" width="6.21875" style="29" customWidth="1"/>
    <col min="7" max="7" width="11.6640625" style="95" bestFit="1" customWidth="1"/>
    <col min="8" max="8" width="11.88671875" style="95" bestFit="1" customWidth="1"/>
    <col min="9" max="9" width="8.44140625" style="1" customWidth="1"/>
    <col min="10" max="10" width="14.6640625" style="95" bestFit="1" customWidth="1"/>
    <col min="11" max="11" width="16.44140625" style="106" bestFit="1" customWidth="1"/>
    <col min="12" max="12" width="9.21875" style="1" bestFit="1" customWidth="1"/>
    <col min="13" max="13" width="16.77734375" style="1" customWidth="1"/>
    <col min="14" max="14" width="16.44140625" style="1" customWidth="1"/>
    <col min="15" max="15" width="11.44140625" style="120"/>
    <col min="16" max="16" width="11.44140625" style="114"/>
    <col min="17" max="17" width="14.44140625" style="114" bestFit="1" customWidth="1"/>
    <col min="18" max="16384" width="11.44140625" style="1"/>
  </cols>
  <sheetData>
    <row r="1" spans="1:17" x14ac:dyDescent="0.3">
      <c r="A1" s="64" t="s">
        <v>164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7" ht="18.600000000000001" thickBot="1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7" ht="21.6" thickBot="1" x14ac:dyDescent="0.35">
      <c r="A4" s="79" t="s">
        <v>141</v>
      </c>
      <c r="B4" s="80"/>
      <c r="C4" s="80"/>
      <c r="D4" s="80"/>
      <c r="E4" s="81"/>
      <c r="F4" s="54"/>
      <c r="G4" s="94"/>
      <c r="H4" s="94"/>
      <c r="I4" s="54"/>
      <c r="J4" s="94"/>
      <c r="K4" s="94"/>
      <c r="L4" s="54"/>
      <c r="M4" s="54"/>
      <c r="N4" s="54"/>
    </row>
    <row r="5" spans="1:17" ht="21.6" thickBot="1" x14ac:dyDescent="0.35">
      <c r="A5" s="82" t="s">
        <v>165</v>
      </c>
      <c r="B5" s="83"/>
      <c r="C5" s="83"/>
      <c r="D5" s="83"/>
      <c r="E5" s="84"/>
      <c r="F5" s="54"/>
      <c r="G5" s="94"/>
      <c r="H5" s="94"/>
      <c r="I5" s="54"/>
      <c r="J5" s="94"/>
      <c r="K5" s="94"/>
      <c r="L5" s="54"/>
      <c r="M5" s="54"/>
      <c r="N5" s="54"/>
    </row>
    <row r="6" spans="1:17" ht="21" x14ac:dyDescent="0.3">
      <c r="A6" s="85" t="s">
        <v>166</v>
      </c>
      <c r="B6" s="86"/>
      <c r="C6" s="86"/>
      <c r="D6" s="86"/>
      <c r="E6" s="87"/>
      <c r="F6" s="54"/>
      <c r="G6" s="94"/>
      <c r="H6" s="94"/>
      <c r="I6" s="54"/>
      <c r="J6" s="94"/>
      <c r="K6" s="94"/>
      <c r="L6" s="54"/>
      <c r="M6" s="54"/>
      <c r="N6" s="54"/>
    </row>
    <row r="7" spans="1:17" ht="21" x14ac:dyDescent="0.3">
      <c r="A7" s="88" t="s">
        <v>154</v>
      </c>
      <c r="B7" s="89"/>
      <c r="C7" s="89"/>
      <c r="D7" s="89"/>
      <c r="E7" s="90"/>
      <c r="F7" s="54"/>
      <c r="G7" s="94"/>
      <c r="H7" s="94"/>
      <c r="I7" s="54"/>
      <c r="J7" s="94"/>
      <c r="K7" s="94"/>
      <c r="L7" s="54"/>
      <c r="M7" s="54"/>
      <c r="N7" s="54"/>
    </row>
    <row r="8" spans="1:17" ht="21.6" thickBot="1" x14ac:dyDescent="0.35">
      <c r="A8" s="91" t="s">
        <v>140</v>
      </c>
      <c r="B8" s="92"/>
      <c r="C8" s="92"/>
      <c r="D8" s="92"/>
      <c r="E8" s="93"/>
      <c r="F8" s="54"/>
      <c r="G8" s="94"/>
      <c r="H8" s="94"/>
      <c r="I8" s="54"/>
      <c r="J8" s="94"/>
      <c r="K8" s="94"/>
      <c r="L8" s="54"/>
      <c r="M8" s="54"/>
      <c r="N8" s="54"/>
    </row>
    <row r="9" spans="1:17" ht="41.4" thickBot="1" x14ac:dyDescent="0.35">
      <c r="P9" s="28" t="s">
        <v>139</v>
      </c>
      <c r="Q9" s="27">
        <f>SUM(Q12:Q68)</f>
        <v>0</v>
      </c>
    </row>
    <row r="10" spans="1:17" ht="29.25" customHeight="1" thickBot="1" x14ac:dyDescent="0.35">
      <c r="G10" s="109"/>
      <c r="H10" s="109"/>
      <c r="I10" s="26"/>
      <c r="M10" s="72"/>
      <c r="N10" s="72"/>
    </row>
    <row r="11" spans="1:17" s="2" customFormat="1" ht="57.6" customHeight="1" thickBot="1" x14ac:dyDescent="0.35">
      <c r="C11" s="3"/>
      <c r="D11" s="57" t="s">
        <v>156</v>
      </c>
      <c r="E11" s="57" t="s">
        <v>157</v>
      </c>
      <c r="F11" s="56" t="s">
        <v>1</v>
      </c>
      <c r="G11" s="110" t="s">
        <v>144</v>
      </c>
      <c r="H11" s="110" t="s">
        <v>145</v>
      </c>
      <c r="I11" s="59" t="s">
        <v>133</v>
      </c>
      <c r="J11" s="96" t="s">
        <v>142</v>
      </c>
      <c r="K11" s="96" t="s">
        <v>134</v>
      </c>
      <c r="L11" s="59" t="s">
        <v>155</v>
      </c>
      <c r="M11" s="59" t="s">
        <v>146</v>
      </c>
      <c r="N11" s="59" t="s">
        <v>147</v>
      </c>
      <c r="O11" s="119" t="s">
        <v>135</v>
      </c>
      <c r="P11" s="62" t="s">
        <v>136</v>
      </c>
      <c r="Q11" s="63" t="s">
        <v>137</v>
      </c>
    </row>
    <row r="12" spans="1:17" s="2" customFormat="1" ht="57.6" customHeight="1" x14ac:dyDescent="0.3">
      <c r="A12" s="73" t="s">
        <v>6</v>
      </c>
      <c r="B12" s="38" t="s">
        <v>7</v>
      </c>
      <c r="C12" s="39" t="s">
        <v>8</v>
      </c>
      <c r="D12" s="55">
        <v>34209</v>
      </c>
      <c r="E12" s="49">
        <v>34001</v>
      </c>
      <c r="F12" s="41">
        <v>24</v>
      </c>
      <c r="G12" s="111">
        <v>59.52</v>
      </c>
      <c r="H12" s="111">
        <v>2.48</v>
      </c>
      <c r="I12" s="58">
        <v>0.14000000000000001</v>
      </c>
      <c r="J12" s="97">
        <v>51.187200000000004</v>
      </c>
      <c r="K12" s="97">
        <v>2.1328</v>
      </c>
      <c r="L12" s="60" t="s">
        <v>138</v>
      </c>
      <c r="M12" s="61">
        <v>5032227340015</v>
      </c>
      <c r="N12" s="61">
        <v>5032227342095</v>
      </c>
      <c r="O12" s="118"/>
      <c r="P12" s="115">
        <f t="shared" ref="P12:P43" si="0">F12*O12</f>
        <v>0</v>
      </c>
      <c r="Q12" s="116">
        <f>P12*K12</f>
        <v>0</v>
      </c>
    </row>
    <row r="13" spans="1:17" s="2" customFormat="1" ht="57.6" customHeight="1" x14ac:dyDescent="0.3">
      <c r="A13" s="74"/>
      <c r="B13" s="38" t="s">
        <v>7</v>
      </c>
      <c r="C13" s="39" t="s">
        <v>9</v>
      </c>
      <c r="D13" s="39">
        <v>34892</v>
      </c>
      <c r="E13" s="40">
        <v>34001</v>
      </c>
      <c r="F13" s="41">
        <v>24</v>
      </c>
      <c r="G13" s="112">
        <v>59.52</v>
      </c>
      <c r="H13" s="112">
        <v>2.48</v>
      </c>
      <c r="I13" s="42">
        <v>0.14000000000000001</v>
      </c>
      <c r="J13" s="98">
        <v>51.187200000000004</v>
      </c>
      <c r="K13" s="98">
        <v>2.1328</v>
      </c>
      <c r="L13" s="43" t="s">
        <v>138</v>
      </c>
      <c r="M13" s="44">
        <v>5032227340015</v>
      </c>
      <c r="N13" s="44">
        <v>5032227348929</v>
      </c>
      <c r="O13" s="118"/>
      <c r="P13" s="115">
        <f t="shared" si="0"/>
        <v>0</v>
      </c>
      <c r="Q13" s="116">
        <f t="shared" ref="Q13:Q68" si="1">P13*K13</f>
        <v>0</v>
      </c>
    </row>
    <row r="14" spans="1:17" s="2" customFormat="1" ht="57.6" customHeight="1" x14ac:dyDescent="0.3">
      <c r="A14" s="74"/>
      <c r="B14" s="38" t="s">
        <v>7</v>
      </c>
      <c r="C14" s="39" t="s">
        <v>10</v>
      </c>
      <c r="D14" s="39">
        <v>34102</v>
      </c>
      <c r="E14" s="40">
        <v>34002</v>
      </c>
      <c r="F14" s="41">
        <v>12</v>
      </c>
      <c r="G14" s="112">
        <v>42.6</v>
      </c>
      <c r="H14" s="112">
        <v>3.55</v>
      </c>
      <c r="I14" s="42">
        <v>0.14000000000000001</v>
      </c>
      <c r="J14" s="98">
        <v>36.636000000000003</v>
      </c>
      <c r="K14" s="98">
        <v>3.0529999999999999</v>
      </c>
      <c r="L14" s="45">
        <v>510410</v>
      </c>
      <c r="M14" s="44">
        <v>5032227340022</v>
      </c>
      <c r="N14" s="44">
        <v>5032227341029</v>
      </c>
      <c r="O14" s="118"/>
      <c r="P14" s="115">
        <f t="shared" si="0"/>
        <v>0</v>
      </c>
      <c r="Q14" s="116">
        <f t="shared" si="1"/>
        <v>0</v>
      </c>
    </row>
    <row r="15" spans="1:17" s="2" customFormat="1" ht="57.6" customHeight="1" x14ac:dyDescent="0.3">
      <c r="A15" s="74"/>
      <c r="B15" s="38" t="s">
        <v>7</v>
      </c>
      <c r="C15" s="39" t="s">
        <v>11</v>
      </c>
      <c r="D15" s="39">
        <v>34302</v>
      </c>
      <c r="E15" s="40">
        <v>34002</v>
      </c>
      <c r="F15" s="41">
        <v>36</v>
      </c>
      <c r="G15" s="112">
        <v>127.8</v>
      </c>
      <c r="H15" s="112">
        <v>3.55</v>
      </c>
      <c r="I15" s="42">
        <v>0.14000000000000001</v>
      </c>
      <c r="J15" s="98">
        <v>109.90799999999999</v>
      </c>
      <c r="K15" s="98">
        <v>3.0529999999999999</v>
      </c>
      <c r="L15" s="45">
        <v>510410</v>
      </c>
      <c r="M15" s="44">
        <v>5032227340022</v>
      </c>
      <c r="N15" s="44">
        <v>5032227343023</v>
      </c>
      <c r="O15" s="118"/>
      <c r="P15" s="115">
        <f t="shared" si="0"/>
        <v>0</v>
      </c>
      <c r="Q15" s="116">
        <f t="shared" si="1"/>
        <v>0</v>
      </c>
    </row>
    <row r="16" spans="1:17" s="2" customFormat="1" ht="57.6" customHeight="1" x14ac:dyDescent="0.3">
      <c r="A16" s="74"/>
      <c r="B16" s="38" t="s">
        <v>7</v>
      </c>
      <c r="C16" s="39" t="s">
        <v>12</v>
      </c>
      <c r="D16" s="39">
        <v>34120</v>
      </c>
      <c r="E16" s="40">
        <v>34002</v>
      </c>
      <c r="F16" s="41">
        <v>120</v>
      </c>
      <c r="G16" s="112">
        <v>426</v>
      </c>
      <c r="H16" s="112">
        <v>3.55</v>
      </c>
      <c r="I16" s="42">
        <v>0.14000000000000001</v>
      </c>
      <c r="J16" s="98">
        <v>366.36</v>
      </c>
      <c r="K16" s="98">
        <v>3.0529999999999999</v>
      </c>
      <c r="L16" s="45">
        <v>510410</v>
      </c>
      <c r="M16" s="44">
        <v>5032227340022</v>
      </c>
      <c r="N16" s="44">
        <v>5032227341203</v>
      </c>
      <c r="O16" s="118"/>
      <c r="P16" s="115">
        <f t="shared" si="0"/>
        <v>0</v>
      </c>
      <c r="Q16" s="116">
        <f t="shared" si="1"/>
        <v>0</v>
      </c>
    </row>
    <row r="17" spans="1:17" s="2" customFormat="1" ht="57.6" customHeight="1" x14ac:dyDescent="0.3">
      <c r="A17" s="74"/>
      <c r="B17" s="38" t="s">
        <v>7</v>
      </c>
      <c r="C17" s="39" t="s">
        <v>161</v>
      </c>
      <c r="D17" s="46">
        <v>34340</v>
      </c>
      <c r="E17" s="40">
        <v>34020</v>
      </c>
      <c r="F17" s="41">
        <v>240</v>
      </c>
      <c r="G17" s="112">
        <v>852</v>
      </c>
      <c r="H17" s="112">
        <v>3.55</v>
      </c>
      <c r="I17" s="42">
        <v>0.14000000000000001</v>
      </c>
      <c r="J17" s="98">
        <v>732.72</v>
      </c>
      <c r="K17" s="98">
        <v>3.0529999999999999</v>
      </c>
      <c r="L17" s="43" t="s">
        <v>138</v>
      </c>
      <c r="M17" s="44">
        <v>5032227340206</v>
      </c>
      <c r="N17" s="44">
        <v>5032227343405</v>
      </c>
      <c r="O17" s="118"/>
      <c r="P17" s="115">
        <f t="shared" si="0"/>
        <v>0</v>
      </c>
      <c r="Q17" s="116">
        <f t="shared" si="1"/>
        <v>0</v>
      </c>
    </row>
    <row r="18" spans="1:17" s="2" customFormat="1" ht="57.6" customHeight="1" x14ac:dyDescent="0.3">
      <c r="A18" s="74"/>
      <c r="B18" s="38" t="s">
        <v>7</v>
      </c>
      <c r="C18" s="39" t="s">
        <v>13</v>
      </c>
      <c r="D18" s="39">
        <v>34104</v>
      </c>
      <c r="E18" s="40">
        <v>34004</v>
      </c>
      <c r="F18" s="41">
        <v>12</v>
      </c>
      <c r="G18" s="112">
        <v>71.28</v>
      </c>
      <c r="H18" s="112">
        <v>5.94</v>
      </c>
      <c r="I18" s="42">
        <v>0.14000000000000001</v>
      </c>
      <c r="J18" s="98">
        <v>61.300800000000002</v>
      </c>
      <c r="K18" s="98">
        <v>5.1084000000000005</v>
      </c>
      <c r="L18" s="45">
        <v>510411</v>
      </c>
      <c r="M18" s="44">
        <v>5032227340046</v>
      </c>
      <c r="N18" s="44">
        <v>5032227341043</v>
      </c>
      <c r="O18" s="118"/>
      <c r="P18" s="115">
        <f t="shared" si="0"/>
        <v>0</v>
      </c>
      <c r="Q18" s="116">
        <f t="shared" si="1"/>
        <v>0</v>
      </c>
    </row>
    <row r="19" spans="1:17" s="2" customFormat="1" ht="57.6" customHeight="1" x14ac:dyDescent="0.3">
      <c r="A19" s="74"/>
      <c r="B19" s="38" t="s">
        <v>7</v>
      </c>
      <c r="C19" s="39" t="s">
        <v>14</v>
      </c>
      <c r="D19" s="39">
        <v>34204</v>
      </c>
      <c r="E19" s="40">
        <v>34004</v>
      </c>
      <c r="F19" s="41">
        <v>24</v>
      </c>
      <c r="G19" s="112">
        <v>142.56</v>
      </c>
      <c r="H19" s="112">
        <v>5.94</v>
      </c>
      <c r="I19" s="42">
        <v>0.14000000000000001</v>
      </c>
      <c r="J19" s="98">
        <v>122.6016</v>
      </c>
      <c r="K19" s="98">
        <v>5.1084000000000005</v>
      </c>
      <c r="L19" s="45">
        <v>510411</v>
      </c>
      <c r="M19" s="44">
        <v>5032227340046</v>
      </c>
      <c r="N19" s="44">
        <v>5032227342040</v>
      </c>
      <c r="O19" s="118"/>
      <c r="P19" s="115">
        <f t="shared" si="0"/>
        <v>0</v>
      </c>
      <c r="Q19" s="116">
        <f t="shared" si="1"/>
        <v>0</v>
      </c>
    </row>
    <row r="20" spans="1:17" s="2" customFormat="1" ht="57.6" customHeight="1" x14ac:dyDescent="0.3">
      <c r="A20" s="74"/>
      <c r="B20" s="38" t="s">
        <v>7</v>
      </c>
      <c r="C20" s="39" t="s">
        <v>15</v>
      </c>
      <c r="D20" s="39">
        <v>34499</v>
      </c>
      <c r="E20" s="40">
        <v>34542</v>
      </c>
      <c r="F20" s="41">
        <v>60</v>
      </c>
      <c r="G20" s="112">
        <v>338.4</v>
      </c>
      <c r="H20" s="112">
        <v>5.64</v>
      </c>
      <c r="I20" s="42">
        <v>0.14000000000000001</v>
      </c>
      <c r="J20" s="98">
        <v>291.024</v>
      </c>
      <c r="K20" s="98">
        <v>4.8503999999999996</v>
      </c>
      <c r="L20" s="43" t="s">
        <v>138</v>
      </c>
      <c r="M20" s="44">
        <v>5032227345423</v>
      </c>
      <c r="N20" s="44">
        <v>5032227344990</v>
      </c>
      <c r="O20" s="118"/>
      <c r="P20" s="115">
        <f t="shared" si="0"/>
        <v>0</v>
      </c>
      <c r="Q20" s="116">
        <f t="shared" si="1"/>
        <v>0</v>
      </c>
    </row>
    <row r="21" spans="1:17" s="2" customFormat="1" ht="57.6" customHeight="1" x14ac:dyDescent="0.3">
      <c r="A21" s="74"/>
      <c r="B21" s="38" t="s">
        <v>7</v>
      </c>
      <c r="C21" s="39" t="s">
        <v>16</v>
      </c>
      <c r="D21" s="39">
        <v>34530</v>
      </c>
      <c r="E21" s="40">
        <v>34489</v>
      </c>
      <c r="F21" s="41">
        <v>12</v>
      </c>
      <c r="G21" s="112">
        <v>54.12</v>
      </c>
      <c r="H21" s="112">
        <v>4.51</v>
      </c>
      <c r="I21" s="42">
        <v>0.14000000000000001</v>
      </c>
      <c r="J21" s="98">
        <v>46.543199999999999</v>
      </c>
      <c r="K21" s="98">
        <v>3.8785999999999996</v>
      </c>
      <c r="L21" s="45">
        <v>660588</v>
      </c>
      <c r="M21" s="44">
        <v>5032227344891</v>
      </c>
      <c r="N21" s="44">
        <v>5032227345300</v>
      </c>
      <c r="O21" s="118"/>
      <c r="P21" s="115">
        <f t="shared" si="0"/>
        <v>0</v>
      </c>
      <c r="Q21" s="116">
        <f t="shared" si="1"/>
        <v>0</v>
      </c>
    </row>
    <row r="22" spans="1:17" s="2" customFormat="1" ht="57.6" customHeight="1" x14ac:dyDescent="0.3">
      <c r="A22" s="74"/>
      <c r="B22" s="38" t="s">
        <v>7</v>
      </c>
      <c r="C22" s="39" t="s">
        <v>17</v>
      </c>
      <c r="D22" s="39" t="s">
        <v>18</v>
      </c>
      <c r="E22" s="40" t="s">
        <v>19</v>
      </c>
      <c r="F22" s="41">
        <v>72</v>
      </c>
      <c r="G22" s="112">
        <v>324.72000000000003</v>
      </c>
      <c r="H22" s="112">
        <v>4.51</v>
      </c>
      <c r="I22" s="42">
        <v>0.14000000000000001</v>
      </c>
      <c r="J22" s="98">
        <v>279.25920000000002</v>
      </c>
      <c r="K22" s="98">
        <v>3.8785999999999996</v>
      </c>
      <c r="L22" s="45">
        <v>665311</v>
      </c>
      <c r="M22" s="44">
        <v>5032227349629</v>
      </c>
      <c r="N22" s="44">
        <v>5032227349650</v>
      </c>
      <c r="O22" s="118"/>
      <c r="P22" s="115">
        <f t="shared" si="0"/>
        <v>0</v>
      </c>
      <c r="Q22" s="116">
        <f t="shared" si="1"/>
        <v>0</v>
      </c>
    </row>
    <row r="23" spans="1:17" s="2" customFormat="1" ht="57.6" customHeight="1" x14ac:dyDescent="0.3">
      <c r="A23" s="74"/>
      <c r="B23" s="38" t="s">
        <v>7</v>
      </c>
      <c r="C23" s="39" t="s">
        <v>20</v>
      </c>
      <c r="D23" s="39" t="s">
        <v>21</v>
      </c>
      <c r="E23" s="40">
        <v>34034</v>
      </c>
      <c r="F23" s="41">
        <v>6</v>
      </c>
      <c r="G23" s="112">
        <v>38.159999999999997</v>
      </c>
      <c r="H23" s="112">
        <v>6.36</v>
      </c>
      <c r="I23" s="42">
        <v>0.14000000000000001</v>
      </c>
      <c r="J23" s="98">
        <v>32.817599999999999</v>
      </c>
      <c r="K23" s="98">
        <v>5.4695999999999998</v>
      </c>
      <c r="L23" s="45">
        <v>510413</v>
      </c>
      <c r="M23" s="44">
        <v>5032227340343</v>
      </c>
      <c r="N23" s="44">
        <v>5032227341340</v>
      </c>
      <c r="O23" s="118"/>
      <c r="P23" s="115">
        <f t="shared" si="0"/>
        <v>0</v>
      </c>
      <c r="Q23" s="116">
        <f t="shared" si="1"/>
        <v>0</v>
      </c>
    </row>
    <row r="24" spans="1:17" s="2" customFormat="1" ht="57.6" customHeight="1" x14ac:dyDescent="0.3">
      <c r="A24" s="74"/>
      <c r="B24" s="38" t="s">
        <v>7</v>
      </c>
      <c r="C24" s="39" t="s">
        <v>22</v>
      </c>
      <c r="D24" s="39">
        <v>34198</v>
      </c>
      <c r="E24" s="40">
        <v>34034</v>
      </c>
      <c r="F24" s="41">
        <v>12</v>
      </c>
      <c r="G24" s="112">
        <v>76.319999999999993</v>
      </c>
      <c r="H24" s="112">
        <v>6.36</v>
      </c>
      <c r="I24" s="42">
        <v>0.14000000000000001</v>
      </c>
      <c r="J24" s="98">
        <v>65.635199999999998</v>
      </c>
      <c r="K24" s="98">
        <v>5.4695999999999998</v>
      </c>
      <c r="L24" s="45">
        <v>510413</v>
      </c>
      <c r="M24" s="44">
        <v>5032227340343</v>
      </c>
      <c r="N24" s="44">
        <v>5032227341982</v>
      </c>
      <c r="O24" s="118"/>
      <c r="P24" s="115">
        <f t="shared" si="0"/>
        <v>0</v>
      </c>
      <c r="Q24" s="116">
        <f t="shared" si="1"/>
        <v>0</v>
      </c>
    </row>
    <row r="25" spans="1:17" s="2" customFormat="1" ht="57.6" customHeight="1" x14ac:dyDescent="0.3">
      <c r="A25" s="74"/>
      <c r="B25" s="38" t="s">
        <v>7</v>
      </c>
      <c r="C25" s="39" t="s">
        <v>23</v>
      </c>
      <c r="D25" s="39" t="s">
        <v>24</v>
      </c>
      <c r="E25" s="40">
        <v>34034</v>
      </c>
      <c r="F25" s="41">
        <v>84</v>
      </c>
      <c r="G25" s="112">
        <v>534.24</v>
      </c>
      <c r="H25" s="112">
        <v>6.36</v>
      </c>
      <c r="I25" s="42">
        <v>0.14000000000000001</v>
      </c>
      <c r="J25" s="98">
        <v>459.44639999999998</v>
      </c>
      <c r="K25" s="98">
        <v>5.4695999999999998</v>
      </c>
      <c r="L25" s="45">
        <v>510413</v>
      </c>
      <c r="M25" s="44">
        <v>5032227340343</v>
      </c>
      <c r="N25" s="44">
        <v>5032227346345</v>
      </c>
      <c r="O25" s="118"/>
      <c r="P25" s="115">
        <f t="shared" si="0"/>
        <v>0</v>
      </c>
      <c r="Q25" s="116">
        <f t="shared" si="1"/>
        <v>0</v>
      </c>
    </row>
    <row r="26" spans="1:17" s="2" customFormat="1" ht="57.6" customHeight="1" x14ac:dyDescent="0.3">
      <c r="A26" s="74"/>
      <c r="B26" s="38" t="s">
        <v>7</v>
      </c>
      <c r="C26" s="39" t="s">
        <v>25</v>
      </c>
      <c r="D26" s="39" t="s">
        <v>26</v>
      </c>
      <c r="E26" s="40" t="s">
        <v>27</v>
      </c>
      <c r="F26" s="40">
        <v>1</v>
      </c>
      <c r="G26" s="112">
        <v>36.28</v>
      </c>
      <c r="H26" s="112">
        <v>36.28</v>
      </c>
      <c r="I26" s="42">
        <v>0.14000000000000001</v>
      </c>
      <c r="J26" s="98">
        <v>31.200800000000001</v>
      </c>
      <c r="K26" s="98">
        <v>31.200800000000001</v>
      </c>
      <c r="L26" s="45">
        <v>510404</v>
      </c>
      <c r="M26" s="44">
        <v>5032227445000</v>
      </c>
      <c r="N26" s="44">
        <v>5032227445062</v>
      </c>
      <c r="O26" s="118"/>
      <c r="P26" s="115">
        <f t="shared" si="0"/>
        <v>0</v>
      </c>
      <c r="Q26" s="116">
        <f t="shared" si="1"/>
        <v>0</v>
      </c>
    </row>
    <row r="27" spans="1:17" s="2" customFormat="1" ht="57.6" customHeight="1" x14ac:dyDescent="0.3">
      <c r="A27" s="74"/>
      <c r="B27" s="38" t="s">
        <v>7</v>
      </c>
      <c r="C27" s="39" t="s">
        <v>28</v>
      </c>
      <c r="D27" s="39" t="s">
        <v>29</v>
      </c>
      <c r="E27" s="40" t="s">
        <v>30</v>
      </c>
      <c r="F27" s="41">
        <v>4</v>
      </c>
      <c r="G27" s="112">
        <v>19.96</v>
      </c>
      <c r="H27" s="112">
        <v>4.99</v>
      </c>
      <c r="I27" s="42">
        <v>0.14000000000000001</v>
      </c>
      <c r="J27" s="98">
        <v>17.165600000000001</v>
      </c>
      <c r="K27" s="98">
        <v>4.2914000000000003</v>
      </c>
      <c r="L27" s="43" t="s">
        <v>138</v>
      </c>
      <c r="M27" s="44">
        <v>5012594440006</v>
      </c>
      <c r="N27" s="44">
        <v>5032227441002</v>
      </c>
      <c r="O27" s="118"/>
      <c r="P27" s="115">
        <f t="shared" si="0"/>
        <v>0</v>
      </c>
      <c r="Q27" s="116">
        <f t="shared" si="1"/>
        <v>0</v>
      </c>
    </row>
    <row r="28" spans="1:17" s="2" customFormat="1" ht="57.6" customHeight="1" x14ac:dyDescent="0.3">
      <c r="A28" s="74"/>
      <c r="B28" s="38" t="s">
        <v>7</v>
      </c>
      <c r="C28" s="39" t="s">
        <v>31</v>
      </c>
      <c r="D28" s="39" t="s">
        <v>32</v>
      </c>
      <c r="E28" s="40" t="s">
        <v>33</v>
      </c>
      <c r="F28" s="41">
        <v>1</v>
      </c>
      <c r="G28" s="112">
        <v>141.96</v>
      </c>
      <c r="H28" s="112">
        <v>141.96</v>
      </c>
      <c r="I28" s="42">
        <v>0.14000000000000001</v>
      </c>
      <c r="J28" s="98">
        <v>122.0856</v>
      </c>
      <c r="K28" s="98">
        <v>122.0856</v>
      </c>
      <c r="L28" s="43" t="s">
        <v>138</v>
      </c>
      <c r="M28" s="44">
        <v>5032227440258</v>
      </c>
      <c r="N28" s="44">
        <v>5032227440258</v>
      </c>
      <c r="O28" s="118"/>
      <c r="P28" s="115">
        <f t="shared" si="0"/>
        <v>0</v>
      </c>
      <c r="Q28" s="116">
        <f t="shared" si="1"/>
        <v>0</v>
      </c>
    </row>
    <row r="29" spans="1:17" s="2" customFormat="1" ht="57.6" customHeight="1" x14ac:dyDescent="0.3">
      <c r="A29" s="75"/>
      <c r="B29" s="38" t="s">
        <v>34</v>
      </c>
      <c r="C29" s="39" t="s">
        <v>35</v>
      </c>
      <c r="D29" s="46">
        <v>34692</v>
      </c>
      <c r="E29" s="40">
        <v>34688</v>
      </c>
      <c r="F29" s="41">
        <v>6</v>
      </c>
      <c r="G29" s="113">
        <v>41.94</v>
      </c>
      <c r="H29" s="112">
        <v>6.99</v>
      </c>
      <c r="I29" s="42">
        <v>0.14000000000000001</v>
      </c>
      <c r="J29" s="98">
        <v>36.068399999999997</v>
      </c>
      <c r="K29" s="98">
        <v>6.0114000000000001</v>
      </c>
      <c r="L29" s="45">
        <v>740163</v>
      </c>
      <c r="M29" s="44">
        <v>5032227346888</v>
      </c>
      <c r="N29" s="47">
        <v>5032227346925</v>
      </c>
      <c r="O29" s="118"/>
      <c r="P29" s="115">
        <f t="shared" si="0"/>
        <v>0</v>
      </c>
      <c r="Q29" s="116">
        <f t="shared" si="1"/>
        <v>0</v>
      </c>
    </row>
    <row r="30" spans="1:17" ht="57.6" customHeight="1" x14ac:dyDescent="0.3">
      <c r="A30" s="76" t="s">
        <v>36</v>
      </c>
      <c r="B30" s="38" t="s">
        <v>37</v>
      </c>
      <c r="C30" s="39" t="s">
        <v>38</v>
      </c>
      <c r="D30" s="39" t="s">
        <v>39</v>
      </c>
      <c r="E30" s="40" t="s">
        <v>40</v>
      </c>
      <c r="F30" s="41">
        <v>6</v>
      </c>
      <c r="G30" s="113">
        <v>41.64</v>
      </c>
      <c r="H30" s="112">
        <v>6.94</v>
      </c>
      <c r="I30" s="42">
        <v>0.14000000000000001</v>
      </c>
      <c r="J30" s="99">
        <v>35.810400000000001</v>
      </c>
      <c r="K30" s="99">
        <v>5.9683999999999999</v>
      </c>
      <c r="L30" s="45">
        <v>66215</v>
      </c>
      <c r="M30" s="44">
        <v>5032227343689</v>
      </c>
      <c r="N30" s="44">
        <v>5032227343801</v>
      </c>
      <c r="O30" s="118"/>
      <c r="P30" s="115">
        <f t="shared" si="0"/>
        <v>0</v>
      </c>
      <c r="Q30" s="116">
        <f t="shared" si="1"/>
        <v>0</v>
      </c>
    </row>
    <row r="31" spans="1:17" ht="57.6" customHeight="1" x14ac:dyDescent="0.3">
      <c r="A31" s="77"/>
      <c r="B31" s="38" t="s">
        <v>37</v>
      </c>
      <c r="C31" s="39" t="s">
        <v>41</v>
      </c>
      <c r="D31" s="39" t="s">
        <v>42</v>
      </c>
      <c r="E31" s="40" t="s">
        <v>43</v>
      </c>
      <c r="F31" s="41">
        <v>6</v>
      </c>
      <c r="G31" s="113">
        <v>41.64</v>
      </c>
      <c r="H31" s="112">
        <v>6.94</v>
      </c>
      <c r="I31" s="42">
        <v>0.14000000000000001</v>
      </c>
      <c r="J31" s="99">
        <v>35.810400000000001</v>
      </c>
      <c r="K31" s="99">
        <v>5.9683999999999999</v>
      </c>
      <c r="L31" s="45">
        <v>721675</v>
      </c>
      <c r="M31" s="44">
        <v>5032227341098</v>
      </c>
      <c r="N31" s="44">
        <v>5032227343818</v>
      </c>
      <c r="O31" s="118"/>
      <c r="P31" s="115">
        <f t="shared" si="0"/>
        <v>0</v>
      </c>
      <c r="Q31" s="116">
        <f t="shared" si="1"/>
        <v>0</v>
      </c>
    </row>
    <row r="32" spans="1:17" ht="57.6" customHeight="1" x14ac:dyDescent="0.3">
      <c r="A32" s="77"/>
      <c r="B32" s="38" t="s">
        <v>37</v>
      </c>
      <c r="C32" s="39" t="s">
        <v>44</v>
      </c>
      <c r="D32" s="39" t="s">
        <v>45</v>
      </c>
      <c r="E32" s="40" t="s">
        <v>46</v>
      </c>
      <c r="F32" s="41">
        <v>6</v>
      </c>
      <c r="G32" s="113">
        <v>41.64</v>
      </c>
      <c r="H32" s="112">
        <v>6.94</v>
      </c>
      <c r="I32" s="42">
        <v>0.14000000000000001</v>
      </c>
      <c r="J32" s="99">
        <v>35.810400000000001</v>
      </c>
      <c r="K32" s="99">
        <v>5.9683999999999999</v>
      </c>
      <c r="L32" s="45">
        <v>721676</v>
      </c>
      <c r="M32" s="44">
        <v>5032227343948</v>
      </c>
      <c r="N32" s="44">
        <v>5032227343825</v>
      </c>
      <c r="O32" s="118"/>
      <c r="P32" s="115">
        <f t="shared" si="0"/>
        <v>0</v>
      </c>
      <c r="Q32" s="116">
        <f t="shared" si="1"/>
        <v>0</v>
      </c>
    </row>
    <row r="33" spans="1:17" ht="57.6" customHeight="1" x14ac:dyDescent="0.3">
      <c r="A33" s="77"/>
      <c r="B33" s="38" t="s">
        <v>37</v>
      </c>
      <c r="C33" s="39" t="s">
        <v>47</v>
      </c>
      <c r="D33" s="39" t="s">
        <v>48</v>
      </c>
      <c r="E33" s="40" t="s">
        <v>49</v>
      </c>
      <c r="F33" s="41">
        <v>6</v>
      </c>
      <c r="G33" s="113">
        <v>41.64</v>
      </c>
      <c r="H33" s="112">
        <v>6.94</v>
      </c>
      <c r="I33" s="42">
        <v>0.14000000000000001</v>
      </c>
      <c r="J33" s="99">
        <v>35.810400000000001</v>
      </c>
      <c r="K33" s="99">
        <v>5.9683999999999999</v>
      </c>
      <c r="L33" s="45">
        <v>721677</v>
      </c>
      <c r="M33" s="44">
        <v>5032227343481</v>
      </c>
      <c r="N33" s="44">
        <v>5032227343832</v>
      </c>
      <c r="O33" s="118"/>
      <c r="P33" s="115">
        <f t="shared" si="0"/>
        <v>0</v>
      </c>
      <c r="Q33" s="116">
        <f t="shared" si="1"/>
        <v>0</v>
      </c>
    </row>
    <row r="34" spans="1:17" ht="57.6" customHeight="1" x14ac:dyDescent="0.3">
      <c r="A34" s="77"/>
      <c r="B34" s="38" t="s">
        <v>37</v>
      </c>
      <c r="C34" s="39" t="s">
        <v>50</v>
      </c>
      <c r="D34" s="39" t="s">
        <v>51</v>
      </c>
      <c r="E34" s="40" t="s">
        <v>52</v>
      </c>
      <c r="F34" s="41">
        <v>6</v>
      </c>
      <c r="G34" s="113">
        <v>41.64</v>
      </c>
      <c r="H34" s="112">
        <v>6.94</v>
      </c>
      <c r="I34" s="42">
        <v>0.14000000000000001</v>
      </c>
      <c r="J34" s="99">
        <v>35.810400000000001</v>
      </c>
      <c r="K34" s="99">
        <v>5.9683999999999999</v>
      </c>
      <c r="L34" s="45">
        <v>721678</v>
      </c>
      <c r="M34" s="44">
        <v>5032227343771</v>
      </c>
      <c r="N34" s="44">
        <v>5032227343849</v>
      </c>
      <c r="O34" s="118"/>
      <c r="P34" s="115">
        <f t="shared" si="0"/>
        <v>0</v>
      </c>
      <c r="Q34" s="116">
        <f t="shared" si="1"/>
        <v>0</v>
      </c>
    </row>
    <row r="35" spans="1:17" ht="57.6" customHeight="1" x14ac:dyDescent="0.3">
      <c r="A35" s="77"/>
      <c r="B35" s="38" t="s">
        <v>37</v>
      </c>
      <c r="C35" s="39" t="s">
        <v>53</v>
      </c>
      <c r="D35" s="39" t="s">
        <v>54</v>
      </c>
      <c r="E35" s="40" t="s">
        <v>55</v>
      </c>
      <c r="F35" s="41">
        <v>6</v>
      </c>
      <c r="G35" s="113">
        <v>41.64</v>
      </c>
      <c r="H35" s="112">
        <v>6.94</v>
      </c>
      <c r="I35" s="42">
        <v>0.14000000000000001</v>
      </c>
      <c r="J35" s="99">
        <v>35.810400000000001</v>
      </c>
      <c r="K35" s="99">
        <v>5.9683999999999999</v>
      </c>
      <c r="L35" s="45">
        <v>66216</v>
      </c>
      <c r="M35" s="44">
        <v>5032227342170</v>
      </c>
      <c r="N35" s="44">
        <v>5032227343856</v>
      </c>
      <c r="O35" s="118"/>
      <c r="P35" s="115">
        <f t="shared" si="0"/>
        <v>0</v>
      </c>
      <c r="Q35" s="116">
        <f t="shared" si="1"/>
        <v>0</v>
      </c>
    </row>
    <row r="36" spans="1:17" ht="57.6" customHeight="1" x14ac:dyDescent="0.3">
      <c r="A36" s="77"/>
      <c r="B36" s="38" t="s">
        <v>37</v>
      </c>
      <c r="C36" s="39" t="s">
        <v>56</v>
      </c>
      <c r="D36" s="39" t="s">
        <v>57</v>
      </c>
      <c r="E36" s="40" t="s">
        <v>58</v>
      </c>
      <c r="F36" s="41">
        <v>6</v>
      </c>
      <c r="G36" s="113">
        <v>41.64</v>
      </c>
      <c r="H36" s="112">
        <v>6.94</v>
      </c>
      <c r="I36" s="42">
        <v>0.14000000000000001</v>
      </c>
      <c r="J36" s="99">
        <v>35.810400000000001</v>
      </c>
      <c r="K36" s="99">
        <v>5.9683999999999999</v>
      </c>
      <c r="L36" s="45">
        <v>721679</v>
      </c>
      <c r="M36" s="44">
        <v>5032227343900</v>
      </c>
      <c r="N36" s="44">
        <v>5032227341111</v>
      </c>
      <c r="O36" s="118"/>
      <c r="P36" s="115">
        <f t="shared" si="0"/>
        <v>0</v>
      </c>
      <c r="Q36" s="116">
        <f t="shared" si="1"/>
        <v>0</v>
      </c>
    </row>
    <row r="37" spans="1:17" ht="57.6" customHeight="1" x14ac:dyDescent="0.3">
      <c r="A37" s="77"/>
      <c r="B37" s="38" t="s">
        <v>37</v>
      </c>
      <c r="C37" s="39" t="s">
        <v>59</v>
      </c>
      <c r="D37" s="46" t="s">
        <v>60</v>
      </c>
      <c r="E37" s="40" t="s">
        <v>61</v>
      </c>
      <c r="F37" s="41">
        <v>6</v>
      </c>
      <c r="G37" s="113">
        <v>41.64</v>
      </c>
      <c r="H37" s="112">
        <v>6.94</v>
      </c>
      <c r="I37" s="42">
        <v>0.14000000000000001</v>
      </c>
      <c r="J37" s="99">
        <v>35.810400000000001</v>
      </c>
      <c r="K37" s="99">
        <v>5.9683999999999999</v>
      </c>
      <c r="L37" s="45">
        <v>740162</v>
      </c>
      <c r="M37" s="44">
        <v>5032227343924</v>
      </c>
      <c r="N37" s="48">
        <v>5032227344655</v>
      </c>
      <c r="O37" s="118"/>
      <c r="P37" s="115">
        <f t="shared" si="0"/>
        <v>0</v>
      </c>
      <c r="Q37" s="116">
        <f t="shared" si="1"/>
        <v>0</v>
      </c>
    </row>
    <row r="38" spans="1:17" ht="57.6" customHeight="1" x14ac:dyDescent="0.3">
      <c r="A38" s="77"/>
      <c r="B38" s="38" t="s">
        <v>37</v>
      </c>
      <c r="C38" s="39" t="s">
        <v>62</v>
      </c>
      <c r="D38" s="46">
        <v>341141</v>
      </c>
      <c r="E38" s="40">
        <v>341075</v>
      </c>
      <c r="F38" s="41">
        <v>6</v>
      </c>
      <c r="G38" s="113">
        <v>32.82</v>
      </c>
      <c r="H38" s="112">
        <v>5.47</v>
      </c>
      <c r="I38" s="42">
        <v>0.14000000000000001</v>
      </c>
      <c r="J38" s="99">
        <v>28.225200000000001</v>
      </c>
      <c r="K38" s="99">
        <v>4.7042000000000002</v>
      </c>
      <c r="L38" s="45">
        <v>745780</v>
      </c>
      <c r="M38" s="44">
        <v>5032227006386</v>
      </c>
      <c r="N38" s="48" t="s">
        <v>63</v>
      </c>
      <c r="O38" s="118"/>
      <c r="P38" s="115">
        <f t="shared" si="0"/>
        <v>0</v>
      </c>
      <c r="Q38" s="116">
        <f t="shared" si="1"/>
        <v>0</v>
      </c>
    </row>
    <row r="39" spans="1:17" ht="57.6" customHeight="1" x14ac:dyDescent="0.3">
      <c r="A39" s="78"/>
      <c r="B39" s="38" t="s">
        <v>37</v>
      </c>
      <c r="C39" s="39" t="s">
        <v>64</v>
      </c>
      <c r="D39" s="39">
        <v>341142</v>
      </c>
      <c r="E39" s="49">
        <v>341077</v>
      </c>
      <c r="F39" s="41">
        <v>6</v>
      </c>
      <c r="G39" s="113">
        <v>41.64</v>
      </c>
      <c r="H39" s="112">
        <v>6.94</v>
      </c>
      <c r="I39" s="42">
        <v>0.14000000000000001</v>
      </c>
      <c r="J39" s="99">
        <v>35.810400000000001</v>
      </c>
      <c r="K39" s="99">
        <v>5.9683999999999999</v>
      </c>
      <c r="L39" s="45">
        <v>745779</v>
      </c>
      <c r="M39" s="44">
        <v>5032227006461</v>
      </c>
      <c r="N39" s="50">
        <v>5032227007604</v>
      </c>
      <c r="O39" s="118"/>
      <c r="P39" s="115">
        <f t="shared" si="0"/>
        <v>0</v>
      </c>
      <c r="Q39" s="116">
        <f t="shared" si="1"/>
        <v>0</v>
      </c>
    </row>
    <row r="40" spans="1:17" ht="57.6" customHeight="1" x14ac:dyDescent="0.3">
      <c r="A40" s="68" t="s">
        <v>65</v>
      </c>
      <c r="B40" s="38" t="s">
        <v>66</v>
      </c>
      <c r="C40" s="39" t="s">
        <v>67</v>
      </c>
      <c r="D40" s="39" t="s">
        <v>68</v>
      </c>
      <c r="E40" s="40" t="s">
        <v>69</v>
      </c>
      <c r="F40" s="41">
        <v>6</v>
      </c>
      <c r="G40" s="113">
        <v>38.64</v>
      </c>
      <c r="H40" s="112">
        <v>6.44</v>
      </c>
      <c r="I40" s="42">
        <v>0.14000000000000001</v>
      </c>
      <c r="J40" s="100">
        <v>33.230400000000003</v>
      </c>
      <c r="K40" s="100">
        <v>5.5384000000000002</v>
      </c>
      <c r="L40" s="45">
        <v>746003</v>
      </c>
      <c r="M40" s="44">
        <v>5032227347045</v>
      </c>
      <c r="N40" s="47">
        <v>5032227349124</v>
      </c>
      <c r="O40" s="118"/>
      <c r="P40" s="115">
        <f t="shared" si="0"/>
        <v>0</v>
      </c>
      <c r="Q40" s="116">
        <f t="shared" si="1"/>
        <v>0</v>
      </c>
    </row>
    <row r="41" spans="1:17" ht="57.6" customHeight="1" x14ac:dyDescent="0.3">
      <c r="A41" s="69"/>
      <c r="B41" s="38" t="s">
        <v>66</v>
      </c>
      <c r="C41" s="39" t="s">
        <v>71</v>
      </c>
      <c r="D41" s="39" t="s">
        <v>72</v>
      </c>
      <c r="E41" s="40" t="s">
        <v>73</v>
      </c>
      <c r="F41" s="41">
        <v>6</v>
      </c>
      <c r="G41" s="113">
        <v>38.64</v>
      </c>
      <c r="H41" s="112">
        <v>6.44</v>
      </c>
      <c r="I41" s="42">
        <v>0.14000000000000001</v>
      </c>
      <c r="J41" s="100">
        <v>33.230400000000003</v>
      </c>
      <c r="K41" s="100">
        <v>5.5384000000000002</v>
      </c>
      <c r="L41" s="45">
        <v>746004</v>
      </c>
      <c r="M41" s="44">
        <v>5032227347038</v>
      </c>
      <c r="N41" s="47">
        <v>5032227349117</v>
      </c>
      <c r="O41" s="118"/>
      <c r="P41" s="115">
        <f t="shared" si="0"/>
        <v>0</v>
      </c>
      <c r="Q41" s="116">
        <f t="shared" si="1"/>
        <v>0</v>
      </c>
    </row>
    <row r="42" spans="1:17" ht="57.6" customHeight="1" x14ac:dyDescent="0.3">
      <c r="A42" s="69"/>
      <c r="B42" s="38" t="s">
        <v>66</v>
      </c>
      <c r="C42" s="39" t="s">
        <v>74</v>
      </c>
      <c r="D42" s="39" t="s">
        <v>75</v>
      </c>
      <c r="E42" s="40" t="s">
        <v>76</v>
      </c>
      <c r="F42" s="41">
        <v>6</v>
      </c>
      <c r="G42" s="113">
        <v>38.64</v>
      </c>
      <c r="H42" s="112">
        <v>6.44</v>
      </c>
      <c r="I42" s="42">
        <v>0.14000000000000001</v>
      </c>
      <c r="J42" s="100">
        <v>33.230400000000003</v>
      </c>
      <c r="K42" s="100">
        <v>5.5384000000000002</v>
      </c>
      <c r="L42" s="45">
        <v>746005</v>
      </c>
      <c r="M42" s="44">
        <v>5032227346871</v>
      </c>
      <c r="N42" s="47">
        <v>5032227349155</v>
      </c>
      <c r="O42" s="118"/>
      <c r="P42" s="115">
        <f t="shared" si="0"/>
        <v>0</v>
      </c>
      <c r="Q42" s="116">
        <f t="shared" si="1"/>
        <v>0</v>
      </c>
    </row>
    <row r="43" spans="1:17" ht="57.6" customHeight="1" x14ac:dyDescent="0.3">
      <c r="A43" s="69"/>
      <c r="B43" s="38" t="s">
        <v>66</v>
      </c>
      <c r="C43" s="51" t="s">
        <v>162</v>
      </c>
      <c r="D43" s="39" t="s">
        <v>78</v>
      </c>
      <c r="E43" s="40" t="s">
        <v>79</v>
      </c>
      <c r="F43" s="41">
        <v>6</v>
      </c>
      <c r="G43" s="113">
        <v>38.64</v>
      </c>
      <c r="H43" s="112">
        <v>6.44</v>
      </c>
      <c r="I43" s="42">
        <v>0.14000000000000001</v>
      </c>
      <c r="J43" s="100">
        <v>33.230400000000003</v>
      </c>
      <c r="K43" s="100">
        <v>5.5384000000000002</v>
      </c>
      <c r="L43" s="45">
        <v>746006</v>
      </c>
      <c r="M43" s="44">
        <v>5032227346956</v>
      </c>
      <c r="N43" s="47">
        <v>5032227349162</v>
      </c>
      <c r="O43" s="118"/>
      <c r="P43" s="115">
        <f t="shared" si="0"/>
        <v>0</v>
      </c>
      <c r="Q43" s="116">
        <f t="shared" si="1"/>
        <v>0</v>
      </c>
    </row>
    <row r="44" spans="1:17" ht="57.6" customHeight="1" x14ac:dyDescent="0.3">
      <c r="A44" s="69"/>
      <c r="B44" s="38" t="s">
        <v>66</v>
      </c>
      <c r="C44" s="39" t="s">
        <v>163</v>
      </c>
      <c r="D44" s="39" t="s">
        <v>80</v>
      </c>
      <c r="E44" s="40" t="s">
        <v>81</v>
      </c>
      <c r="F44" s="41">
        <v>6</v>
      </c>
      <c r="G44" s="113">
        <v>38.64</v>
      </c>
      <c r="H44" s="112">
        <v>6.44</v>
      </c>
      <c r="I44" s="42">
        <v>0.14000000000000001</v>
      </c>
      <c r="J44" s="100">
        <v>33.230400000000003</v>
      </c>
      <c r="K44" s="100">
        <v>5.5384000000000002</v>
      </c>
      <c r="L44" s="43" t="s">
        <v>138</v>
      </c>
      <c r="M44" s="44">
        <v>5032227003125</v>
      </c>
      <c r="N44" s="47">
        <v>5032227003149</v>
      </c>
      <c r="O44" s="121"/>
      <c r="P44" s="115">
        <f t="shared" ref="P44:P68" si="2">F44*O44</f>
        <v>0</v>
      </c>
      <c r="Q44" s="116">
        <f t="shared" si="1"/>
        <v>0</v>
      </c>
    </row>
    <row r="45" spans="1:17" ht="57.6" customHeight="1" x14ac:dyDescent="0.3">
      <c r="A45" s="69"/>
      <c r="B45" s="38" t="s">
        <v>66</v>
      </c>
      <c r="C45" s="39" t="s">
        <v>82</v>
      </c>
      <c r="D45" s="39" t="s">
        <v>83</v>
      </c>
      <c r="E45" s="40" t="s">
        <v>84</v>
      </c>
      <c r="F45" s="41">
        <v>6</v>
      </c>
      <c r="G45" s="113">
        <v>38.64</v>
      </c>
      <c r="H45" s="112">
        <v>6.44</v>
      </c>
      <c r="I45" s="42">
        <v>0.14000000000000001</v>
      </c>
      <c r="J45" s="100">
        <v>33.230400000000003</v>
      </c>
      <c r="K45" s="100">
        <v>5.5384000000000002</v>
      </c>
      <c r="L45" s="45">
        <v>746007</v>
      </c>
      <c r="M45" s="44">
        <v>5032227342385</v>
      </c>
      <c r="N45" s="47">
        <v>5032227342392</v>
      </c>
      <c r="O45" s="118"/>
      <c r="P45" s="115">
        <f t="shared" si="2"/>
        <v>0</v>
      </c>
      <c r="Q45" s="116">
        <f t="shared" si="1"/>
        <v>0</v>
      </c>
    </row>
    <row r="46" spans="1:17" ht="57.6" customHeight="1" x14ac:dyDescent="0.3">
      <c r="A46" s="70" t="s">
        <v>86</v>
      </c>
      <c r="B46" s="38" t="s">
        <v>87</v>
      </c>
      <c r="C46" s="52" t="s">
        <v>88</v>
      </c>
      <c r="D46" s="39" t="s">
        <v>89</v>
      </c>
      <c r="E46" s="40" t="s">
        <v>90</v>
      </c>
      <c r="F46" s="41">
        <v>6</v>
      </c>
      <c r="G46" s="113">
        <v>43.86</v>
      </c>
      <c r="H46" s="113">
        <v>7.31</v>
      </c>
      <c r="I46" s="42">
        <v>0.14000000000000001</v>
      </c>
      <c r="J46" s="101">
        <v>37.7196</v>
      </c>
      <c r="K46" s="101">
        <v>6.2866</v>
      </c>
      <c r="L46" s="43" t="s">
        <v>138</v>
      </c>
      <c r="M46" s="44">
        <v>5032227347854</v>
      </c>
      <c r="N46" s="44">
        <v>5032227340749</v>
      </c>
      <c r="O46" s="118"/>
      <c r="P46" s="115">
        <f t="shared" si="2"/>
        <v>0</v>
      </c>
      <c r="Q46" s="116">
        <f t="shared" si="1"/>
        <v>0</v>
      </c>
    </row>
    <row r="47" spans="1:17" ht="57.6" customHeight="1" x14ac:dyDescent="0.3">
      <c r="A47" s="70"/>
      <c r="B47" s="38" t="s">
        <v>87</v>
      </c>
      <c r="C47" s="52" t="s">
        <v>91</v>
      </c>
      <c r="D47" s="39" t="s">
        <v>92</v>
      </c>
      <c r="E47" s="40" t="s">
        <v>93</v>
      </c>
      <c r="F47" s="41">
        <v>6</v>
      </c>
      <c r="G47" s="113">
        <v>43.86</v>
      </c>
      <c r="H47" s="113">
        <v>7.31</v>
      </c>
      <c r="I47" s="42">
        <v>0.14000000000000001</v>
      </c>
      <c r="J47" s="101">
        <v>37.7196</v>
      </c>
      <c r="K47" s="101">
        <v>6.2866</v>
      </c>
      <c r="L47" s="43" t="s">
        <v>138</v>
      </c>
      <c r="M47" s="44">
        <v>5032227347885</v>
      </c>
      <c r="N47" s="44">
        <v>5032227341432</v>
      </c>
      <c r="O47" s="118"/>
      <c r="P47" s="115">
        <f t="shared" si="2"/>
        <v>0</v>
      </c>
      <c r="Q47" s="116">
        <f t="shared" si="1"/>
        <v>0</v>
      </c>
    </row>
    <row r="48" spans="1:17" ht="57.6" customHeight="1" x14ac:dyDescent="0.3">
      <c r="A48" s="70"/>
      <c r="B48" s="38" t="s">
        <v>87</v>
      </c>
      <c r="C48" s="52" t="s">
        <v>94</v>
      </c>
      <c r="D48" s="39" t="s">
        <v>95</v>
      </c>
      <c r="E48" s="40" t="s">
        <v>96</v>
      </c>
      <c r="F48" s="41">
        <v>6</v>
      </c>
      <c r="G48" s="113">
        <v>41.64</v>
      </c>
      <c r="H48" s="113">
        <v>6.94</v>
      </c>
      <c r="I48" s="42">
        <v>0.14000000000000001</v>
      </c>
      <c r="J48" s="101">
        <v>35.810400000000001</v>
      </c>
      <c r="K48" s="101">
        <v>5.9683999999999999</v>
      </c>
      <c r="L48" s="43" t="s">
        <v>138</v>
      </c>
      <c r="M48" s="44">
        <v>5032227348097</v>
      </c>
      <c r="N48" s="44">
        <v>5032227341333</v>
      </c>
      <c r="O48" s="118"/>
      <c r="P48" s="115">
        <f t="shared" si="2"/>
        <v>0</v>
      </c>
      <c r="Q48" s="116">
        <f t="shared" si="1"/>
        <v>0</v>
      </c>
    </row>
    <row r="49" spans="1:17" ht="57.6" customHeight="1" x14ac:dyDescent="0.3">
      <c r="A49" s="70"/>
      <c r="B49" s="38" t="s">
        <v>87</v>
      </c>
      <c r="C49" s="52" t="s">
        <v>97</v>
      </c>
      <c r="D49" s="39" t="s">
        <v>98</v>
      </c>
      <c r="E49" s="40" t="s">
        <v>99</v>
      </c>
      <c r="F49" s="41">
        <v>6</v>
      </c>
      <c r="G49" s="113">
        <v>41.64</v>
      </c>
      <c r="H49" s="113">
        <v>6.94</v>
      </c>
      <c r="I49" s="42">
        <v>0.14000000000000001</v>
      </c>
      <c r="J49" s="101">
        <v>35.810400000000001</v>
      </c>
      <c r="K49" s="101">
        <v>5.9683999999999999</v>
      </c>
      <c r="L49" s="43" t="s">
        <v>138</v>
      </c>
      <c r="M49" s="44">
        <v>5032227347984</v>
      </c>
      <c r="N49" s="44">
        <v>5032227341388</v>
      </c>
      <c r="O49" s="118"/>
      <c r="P49" s="115">
        <f t="shared" si="2"/>
        <v>0</v>
      </c>
      <c r="Q49" s="116">
        <f t="shared" si="1"/>
        <v>0</v>
      </c>
    </row>
    <row r="50" spans="1:17" ht="57.6" customHeight="1" x14ac:dyDescent="0.3">
      <c r="A50" s="70"/>
      <c r="B50" s="38" t="s">
        <v>87</v>
      </c>
      <c r="C50" s="52" t="s">
        <v>100</v>
      </c>
      <c r="D50" s="39" t="s">
        <v>101</v>
      </c>
      <c r="E50" s="40" t="s">
        <v>102</v>
      </c>
      <c r="F50" s="41">
        <v>6</v>
      </c>
      <c r="G50" s="113">
        <v>41.64</v>
      </c>
      <c r="H50" s="113">
        <v>6.94</v>
      </c>
      <c r="I50" s="42">
        <v>0.14000000000000001</v>
      </c>
      <c r="J50" s="101">
        <v>35.810400000000001</v>
      </c>
      <c r="K50" s="101">
        <v>5.9683999999999999</v>
      </c>
      <c r="L50" s="43" t="s">
        <v>138</v>
      </c>
      <c r="M50" s="44">
        <v>5032227340213</v>
      </c>
      <c r="N50" s="44">
        <v>5032227343443</v>
      </c>
      <c r="O50" s="118"/>
      <c r="P50" s="115">
        <f t="shared" si="2"/>
        <v>0</v>
      </c>
      <c r="Q50" s="116">
        <f t="shared" si="1"/>
        <v>0</v>
      </c>
    </row>
    <row r="51" spans="1:17" ht="57.6" customHeight="1" x14ac:dyDescent="0.3">
      <c r="A51" s="70"/>
      <c r="B51" s="38" t="s">
        <v>87</v>
      </c>
      <c r="C51" s="52" t="s">
        <v>103</v>
      </c>
      <c r="D51" s="39" t="s">
        <v>104</v>
      </c>
      <c r="E51" s="40" t="s">
        <v>105</v>
      </c>
      <c r="F51" s="41">
        <v>6</v>
      </c>
      <c r="G51" s="113">
        <v>41.64</v>
      </c>
      <c r="H51" s="113">
        <v>6.94</v>
      </c>
      <c r="I51" s="42">
        <v>0.14000000000000001</v>
      </c>
      <c r="J51" s="101">
        <v>35.810400000000001</v>
      </c>
      <c r="K51" s="101">
        <v>5.9683999999999999</v>
      </c>
      <c r="L51" s="43" t="s">
        <v>138</v>
      </c>
      <c r="M51" s="44">
        <v>5032227340619</v>
      </c>
      <c r="N51" s="44">
        <v>5032227341050</v>
      </c>
      <c r="O51" s="118"/>
      <c r="P51" s="115">
        <f t="shared" si="2"/>
        <v>0</v>
      </c>
      <c r="Q51" s="116">
        <f t="shared" si="1"/>
        <v>0</v>
      </c>
    </row>
    <row r="52" spans="1:17" ht="57.6" customHeight="1" x14ac:dyDescent="0.3">
      <c r="A52" s="70"/>
      <c r="B52" s="38" t="s">
        <v>87</v>
      </c>
      <c r="C52" s="52" t="s">
        <v>106</v>
      </c>
      <c r="D52" s="39" t="s">
        <v>107</v>
      </c>
      <c r="E52" s="40" t="s">
        <v>108</v>
      </c>
      <c r="F52" s="41">
        <v>6</v>
      </c>
      <c r="G52" s="113">
        <v>41.64</v>
      </c>
      <c r="H52" s="113">
        <v>6.94</v>
      </c>
      <c r="I52" s="42">
        <v>0.14000000000000001</v>
      </c>
      <c r="J52" s="101">
        <v>35.810400000000001</v>
      </c>
      <c r="K52" s="101">
        <v>5.9683999999999999</v>
      </c>
      <c r="L52" s="43" t="s">
        <v>138</v>
      </c>
      <c r="M52" s="44">
        <v>5032227342415</v>
      </c>
      <c r="N52" s="44">
        <v>5032227342422</v>
      </c>
      <c r="O52" s="118"/>
      <c r="P52" s="115">
        <f t="shared" si="2"/>
        <v>0</v>
      </c>
      <c r="Q52" s="116">
        <f t="shared" si="1"/>
        <v>0</v>
      </c>
    </row>
    <row r="53" spans="1:17" ht="57.6" customHeight="1" x14ac:dyDescent="0.3">
      <c r="A53" s="71" t="s">
        <v>109</v>
      </c>
      <c r="B53" s="38" t="s">
        <v>109</v>
      </c>
      <c r="C53" s="52" t="s">
        <v>110</v>
      </c>
      <c r="D53" s="39">
        <v>34059</v>
      </c>
      <c r="E53" s="40">
        <v>34003</v>
      </c>
      <c r="F53" s="41">
        <v>6</v>
      </c>
      <c r="G53" s="112">
        <v>14.58</v>
      </c>
      <c r="H53" s="112">
        <v>2.4300000000000002</v>
      </c>
      <c r="I53" s="42">
        <v>0.14000000000000001</v>
      </c>
      <c r="J53" s="102">
        <v>12.5388</v>
      </c>
      <c r="K53" s="102">
        <v>2.0898000000000003</v>
      </c>
      <c r="L53" s="45">
        <v>81927</v>
      </c>
      <c r="M53" s="44">
        <v>5012594340030</v>
      </c>
      <c r="N53" s="44">
        <v>5032227340596</v>
      </c>
      <c r="O53" s="118"/>
      <c r="P53" s="115">
        <f t="shared" si="2"/>
        <v>0</v>
      </c>
      <c r="Q53" s="116">
        <f t="shared" si="1"/>
        <v>0</v>
      </c>
    </row>
    <row r="54" spans="1:17" ht="57.6" customHeight="1" x14ac:dyDescent="0.3">
      <c r="A54" s="71"/>
      <c r="B54" s="38" t="s">
        <v>109</v>
      </c>
      <c r="C54" s="52" t="s">
        <v>111</v>
      </c>
      <c r="D54" s="39">
        <v>34135</v>
      </c>
      <c r="E54" s="40">
        <v>34008</v>
      </c>
      <c r="F54" s="41">
        <v>12</v>
      </c>
      <c r="G54" s="112">
        <v>43.08</v>
      </c>
      <c r="H54" s="112">
        <v>3.59</v>
      </c>
      <c r="I54" s="42">
        <v>0.14000000000000001</v>
      </c>
      <c r="J54" s="102">
        <v>37.0488</v>
      </c>
      <c r="K54" s="102">
        <v>3.0873999999999997</v>
      </c>
      <c r="L54" s="45">
        <v>81928</v>
      </c>
      <c r="M54" s="44">
        <v>5012594340085</v>
      </c>
      <c r="N54" s="44">
        <v>5032227341357</v>
      </c>
      <c r="O54" s="118"/>
      <c r="P54" s="115">
        <f t="shared" si="2"/>
        <v>0</v>
      </c>
      <c r="Q54" s="116">
        <f t="shared" si="1"/>
        <v>0</v>
      </c>
    </row>
    <row r="55" spans="1:17" ht="57.6" customHeight="1" x14ac:dyDescent="0.3">
      <c r="A55" s="71"/>
      <c r="B55" s="38" t="s">
        <v>109</v>
      </c>
      <c r="C55" s="39" t="s">
        <v>112</v>
      </c>
      <c r="D55" s="39">
        <v>34235</v>
      </c>
      <c r="E55" s="40">
        <v>34008</v>
      </c>
      <c r="F55" s="41">
        <v>24</v>
      </c>
      <c r="G55" s="112">
        <v>86.16</v>
      </c>
      <c r="H55" s="112">
        <v>3.59</v>
      </c>
      <c r="I55" s="42">
        <v>0.14000000000000001</v>
      </c>
      <c r="J55" s="102">
        <v>74.0976</v>
      </c>
      <c r="K55" s="102">
        <v>3.0873999999999997</v>
      </c>
      <c r="L55" s="45">
        <v>81928</v>
      </c>
      <c r="M55" s="44">
        <v>5012594340085</v>
      </c>
      <c r="N55" s="44">
        <v>5012594342355</v>
      </c>
      <c r="O55" s="118"/>
      <c r="P55" s="115">
        <f t="shared" si="2"/>
        <v>0</v>
      </c>
      <c r="Q55" s="116">
        <f t="shared" si="1"/>
        <v>0</v>
      </c>
    </row>
    <row r="56" spans="1:17" ht="57.6" customHeight="1" x14ac:dyDescent="0.3">
      <c r="A56" s="71"/>
      <c r="B56" s="38" t="s">
        <v>109</v>
      </c>
      <c r="C56" s="39" t="s">
        <v>113</v>
      </c>
      <c r="D56" s="39" t="s">
        <v>114</v>
      </c>
      <c r="E56" s="40">
        <v>34663</v>
      </c>
      <c r="F56" s="41">
        <v>240</v>
      </c>
      <c r="G56" s="112">
        <v>861.6</v>
      </c>
      <c r="H56" s="112">
        <v>3.59</v>
      </c>
      <c r="I56" s="42">
        <v>0.14000000000000001</v>
      </c>
      <c r="J56" s="102">
        <v>740.976</v>
      </c>
      <c r="K56" s="102">
        <v>3.0873999999999997</v>
      </c>
      <c r="L56" s="43" t="s">
        <v>138</v>
      </c>
      <c r="M56" s="44">
        <v>5032227346635</v>
      </c>
      <c r="N56" s="44">
        <v>5032227346642</v>
      </c>
      <c r="O56" s="118"/>
      <c r="P56" s="115">
        <f t="shared" si="2"/>
        <v>0</v>
      </c>
      <c r="Q56" s="116">
        <f t="shared" si="1"/>
        <v>0</v>
      </c>
    </row>
    <row r="57" spans="1:17" ht="57.6" customHeight="1" x14ac:dyDescent="0.3">
      <c r="A57" s="65" t="s">
        <v>115</v>
      </c>
      <c r="B57" s="38" t="s">
        <v>116</v>
      </c>
      <c r="C57" s="39" t="s">
        <v>117</v>
      </c>
      <c r="D57" s="39">
        <v>34463</v>
      </c>
      <c r="E57" s="40">
        <v>34462</v>
      </c>
      <c r="F57" s="41">
        <v>12</v>
      </c>
      <c r="G57" s="112">
        <v>33.24</v>
      </c>
      <c r="H57" s="112">
        <v>2.77</v>
      </c>
      <c r="I57" s="42">
        <v>0.14000000000000001</v>
      </c>
      <c r="J57" s="103">
        <v>28.586400000000001</v>
      </c>
      <c r="K57" s="103">
        <v>2.3822000000000001</v>
      </c>
      <c r="L57" s="45">
        <v>659086</v>
      </c>
      <c r="M57" s="44">
        <v>5032227344624</v>
      </c>
      <c r="N57" s="44">
        <v>5032227344631</v>
      </c>
      <c r="O57" s="118"/>
      <c r="P57" s="115">
        <f t="shared" si="2"/>
        <v>0</v>
      </c>
      <c r="Q57" s="116">
        <f t="shared" si="1"/>
        <v>0</v>
      </c>
    </row>
    <row r="58" spans="1:17" ht="57.6" customHeight="1" x14ac:dyDescent="0.3">
      <c r="A58" s="66"/>
      <c r="B58" s="38" t="s">
        <v>116</v>
      </c>
      <c r="C58" s="39" t="s">
        <v>118</v>
      </c>
      <c r="D58" s="39">
        <v>34167</v>
      </c>
      <c r="E58" s="40">
        <v>34608</v>
      </c>
      <c r="F58" s="41">
        <v>6</v>
      </c>
      <c r="G58" s="112">
        <v>23.82</v>
      </c>
      <c r="H58" s="112">
        <v>3.97</v>
      </c>
      <c r="I58" s="42">
        <v>0.14000000000000001</v>
      </c>
      <c r="J58" s="103">
        <v>20.485199999999999</v>
      </c>
      <c r="K58" s="103">
        <v>3.4142000000000001</v>
      </c>
      <c r="L58" s="45">
        <v>510397</v>
      </c>
      <c r="M58" s="44">
        <v>5032227346086</v>
      </c>
      <c r="N58" s="44">
        <v>5032227341678</v>
      </c>
      <c r="O58" s="118"/>
      <c r="P58" s="115">
        <f t="shared" si="2"/>
        <v>0</v>
      </c>
      <c r="Q58" s="116">
        <f t="shared" si="1"/>
        <v>0</v>
      </c>
    </row>
    <row r="59" spans="1:17" ht="57.6" customHeight="1" x14ac:dyDescent="0.3">
      <c r="A59" s="66"/>
      <c r="B59" s="38" t="s">
        <v>116</v>
      </c>
      <c r="C59" s="39" t="s">
        <v>119</v>
      </c>
      <c r="D59" s="39">
        <v>34468</v>
      </c>
      <c r="E59" s="40">
        <v>34082</v>
      </c>
      <c r="F59" s="41">
        <v>6</v>
      </c>
      <c r="G59" s="112">
        <v>32.04</v>
      </c>
      <c r="H59" s="112">
        <v>5.34</v>
      </c>
      <c r="I59" s="42">
        <v>0.14000000000000001</v>
      </c>
      <c r="J59" s="103">
        <v>27.554399999999998</v>
      </c>
      <c r="K59" s="103">
        <v>4.5923999999999996</v>
      </c>
      <c r="L59" s="45">
        <v>660891</v>
      </c>
      <c r="M59" s="44">
        <v>5032227340824</v>
      </c>
      <c r="N59" s="44">
        <v>5032227344686</v>
      </c>
      <c r="O59" s="118"/>
      <c r="P59" s="115">
        <f t="shared" si="2"/>
        <v>0</v>
      </c>
      <c r="Q59" s="116">
        <f t="shared" si="1"/>
        <v>0</v>
      </c>
    </row>
    <row r="60" spans="1:17" ht="57.6" customHeight="1" x14ac:dyDescent="0.3">
      <c r="A60" s="66"/>
      <c r="B60" s="38" t="s">
        <v>116</v>
      </c>
      <c r="C60" s="39" t="s">
        <v>120</v>
      </c>
      <c r="D60" s="39">
        <v>34528</v>
      </c>
      <c r="E60" s="40">
        <v>34081</v>
      </c>
      <c r="F60" s="41">
        <v>6</v>
      </c>
      <c r="G60" s="112">
        <v>32.04</v>
      </c>
      <c r="H60" s="112">
        <v>5.34</v>
      </c>
      <c r="I60" s="42">
        <v>0.14000000000000001</v>
      </c>
      <c r="J60" s="103">
        <v>27.554399999999998</v>
      </c>
      <c r="K60" s="103">
        <v>4.5923999999999996</v>
      </c>
      <c r="L60" s="45">
        <v>510405</v>
      </c>
      <c r="M60" s="44">
        <v>5032227340817</v>
      </c>
      <c r="N60" s="44">
        <v>5032227345287</v>
      </c>
      <c r="O60" s="118"/>
      <c r="P60" s="115">
        <f t="shared" si="2"/>
        <v>0</v>
      </c>
      <c r="Q60" s="116">
        <f t="shared" si="1"/>
        <v>0</v>
      </c>
    </row>
    <row r="61" spans="1:17" ht="57.6" customHeight="1" x14ac:dyDescent="0.3">
      <c r="A61" s="66"/>
      <c r="B61" s="38" t="s">
        <v>116</v>
      </c>
      <c r="C61" s="39" t="s">
        <v>121</v>
      </c>
      <c r="D61" s="39">
        <v>34453</v>
      </c>
      <c r="E61" s="40">
        <v>34083</v>
      </c>
      <c r="F61" s="41">
        <v>6</v>
      </c>
      <c r="G61" s="112">
        <v>32.04</v>
      </c>
      <c r="H61" s="112">
        <v>5.34</v>
      </c>
      <c r="I61" s="42">
        <v>0.14000000000000001</v>
      </c>
      <c r="J61" s="103">
        <v>27.554399999999998</v>
      </c>
      <c r="K61" s="103">
        <v>4.5923999999999996</v>
      </c>
      <c r="L61" s="45">
        <v>660890</v>
      </c>
      <c r="M61" s="44">
        <v>5032227340831</v>
      </c>
      <c r="N61" s="44">
        <v>5032227344532</v>
      </c>
      <c r="O61" s="118"/>
      <c r="P61" s="115">
        <f t="shared" si="2"/>
        <v>0</v>
      </c>
      <c r="Q61" s="116">
        <f t="shared" si="1"/>
        <v>0</v>
      </c>
    </row>
    <row r="62" spans="1:17" ht="57.6" customHeight="1" x14ac:dyDescent="0.3">
      <c r="A62" s="66"/>
      <c r="B62" s="38" t="s">
        <v>116</v>
      </c>
      <c r="C62" s="39" t="s">
        <v>122</v>
      </c>
      <c r="D62" s="39">
        <v>34474</v>
      </c>
      <c r="E62" s="40">
        <v>34091</v>
      </c>
      <c r="F62" s="41">
        <v>6</v>
      </c>
      <c r="G62" s="112">
        <v>32.04</v>
      </c>
      <c r="H62" s="112">
        <v>5.34</v>
      </c>
      <c r="I62" s="42">
        <v>0.14000000000000001</v>
      </c>
      <c r="J62" s="103">
        <v>27.554399999999998</v>
      </c>
      <c r="K62" s="103">
        <v>4.5923999999999996</v>
      </c>
      <c r="L62" s="45">
        <v>660889</v>
      </c>
      <c r="M62" s="44">
        <v>5032227340916</v>
      </c>
      <c r="N62" s="44">
        <v>5032227344747</v>
      </c>
      <c r="O62" s="118"/>
      <c r="P62" s="115">
        <f t="shared" si="2"/>
        <v>0</v>
      </c>
      <c r="Q62" s="116">
        <f t="shared" si="1"/>
        <v>0</v>
      </c>
    </row>
    <row r="63" spans="1:17" ht="57.6" customHeight="1" x14ac:dyDescent="0.3">
      <c r="A63" s="66"/>
      <c r="B63" s="38" t="s">
        <v>116</v>
      </c>
      <c r="C63" s="39" t="s">
        <v>123</v>
      </c>
      <c r="D63" s="39">
        <v>34473</v>
      </c>
      <c r="E63" s="40">
        <v>34472</v>
      </c>
      <c r="F63" s="41">
        <v>6</v>
      </c>
      <c r="G63" s="112">
        <v>32.04</v>
      </c>
      <c r="H63" s="112">
        <v>5.34</v>
      </c>
      <c r="I63" s="42">
        <v>0.14000000000000001</v>
      </c>
      <c r="J63" s="103">
        <v>27.554399999999998</v>
      </c>
      <c r="K63" s="103">
        <v>4.5923999999999996</v>
      </c>
      <c r="L63" s="45">
        <v>510399</v>
      </c>
      <c r="M63" s="44">
        <v>5032227344723</v>
      </c>
      <c r="N63" s="44">
        <v>5032227344730</v>
      </c>
      <c r="O63" s="118"/>
      <c r="P63" s="115">
        <f t="shared" si="2"/>
        <v>0</v>
      </c>
      <c r="Q63" s="116">
        <f t="shared" si="1"/>
        <v>0</v>
      </c>
    </row>
    <row r="64" spans="1:17" ht="57.6" customHeight="1" x14ac:dyDescent="0.3">
      <c r="A64" s="66"/>
      <c r="B64" s="38" t="s">
        <v>116</v>
      </c>
      <c r="C64" s="39" t="s">
        <v>124</v>
      </c>
      <c r="D64" s="39">
        <v>34470</v>
      </c>
      <c r="E64" s="40">
        <v>34602</v>
      </c>
      <c r="F64" s="41">
        <v>6</v>
      </c>
      <c r="G64" s="112">
        <v>32.04</v>
      </c>
      <c r="H64" s="112">
        <v>5.34</v>
      </c>
      <c r="I64" s="42">
        <v>0.14000000000000001</v>
      </c>
      <c r="J64" s="103">
        <v>27.554399999999998</v>
      </c>
      <c r="K64" s="103">
        <v>4.5923999999999996</v>
      </c>
      <c r="L64" s="45">
        <v>662708</v>
      </c>
      <c r="M64" s="44">
        <v>5032227346024</v>
      </c>
      <c r="N64" s="44">
        <v>5032227344709</v>
      </c>
      <c r="O64" s="118"/>
      <c r="P64" s="115">
        <f t="shared" si="2"/>
        <v>0</v>
      </c>
      <c r="Q64" s="116">
        <f t="shared" si="1"/>
        <v>0</v>
      </c>
    </row>
    <row r="65" spans="1:26" ht="57.6" customHeight="1" x14ac:dyDescent="0.3">
      <c r="A65" s="66"/>
      <c r="B65" s="38" t="s">
        <v>116</v>
      </c>
      <c r="C65" s="39" t="s">
        <v>125</v>
      </c>
      <c r="D65" s="39">
        <v>341027</v>
      </c>
      <c r="E65" s="40">
        <v>34495</v>
      </c>
      <c r="F65" s="41">
        <v>6</v>
      </c>
      <c r="G65" s="112">
        <v>32.04</v>
      </c>
      <c r="H65" s="112">
        <v>5.34</v>
      </c>
      <c r="I65" s="42">
        <v>0.14000000000000001</v>
      </c>
      <c r="J65" s="103">
        <v>27.554399999999998</v>
      </c>
      <c r="K65" s="103">
        <v>4.5923999999999996</v>
      </c>
      <c r="L65" s="45">
        <v>741557</v>
      </c>
      <c r="M65" s="44">
        <v>5032227344952</v>
      </c>
      <c r="N65" s="47">
        <v>5032227004849</v>
      </c>
      <c r="O65" s="118"/>
      <c r="P65" s="115">
        <f t="shared" si="2"/>
        <v>0</v>
      </c>
      <c r="Q65" s="116">
        <f t="shared" si="1"/>
        <v>0</v>
      </c>
    </row>
    <row r="66" spans="1:26" ht="57.6" customHeight="1" x14ac:dyDescent="0.3">
      <c r="A66" s="66"/>
      <c r="B66" s="38" t="s">
        <v>116</v>
      </c>
      <c r="C66" s="39" t="s">
        <v>126</v>
      </c>
      <c r="D66" s="39" t="s">
        <v>127</v>
      </c>
      <c r="E66" s="40">
        <v>34094</v>
      </c>
      <c r="F66" s="41">
        <v>6</v>
      </c>
      <c r="G66" s="112">
        <v>26.4</v>
      </c>
      <c r="H66" s="112">
        <v>4.4000000000000004</v>
      </c>
      <c r="I66" s="42">
        <v>0.14000000000000001</v>
      </c>
      <c r="J66" s="103">
        <v>22.703999999999997</v>
      </c>
      <c r="K66" s="103">
        <v>3.7840000000000003</v>
      </c>
      <c r="L66" s="45">
        <v>664399</v>
      </c>
      <c r="M66" s="44">
        <v>5032227340947</v>
      </c>
      <c r="N66" s="44">
        <v>5032227342231</v>
      </c>
      <c r="O66" s="118"/>
      <c r="P66" s="115">
        <f t="shared" si="2"/>
        <v>0</v>
      </c>
      <c r="Q66" s="116">
        <f t="shared" si="1"/>
        <v>0</v>
      </c>
    </row>
    <row r="67" spans="1:26" ht="57.6" customHeight="1" x14ac:dyDescent="0.3">
      <c r="A67" s="67"/>
      <c r="B67" s="38" t="s">
        <v>116</v>
      </c>
      <c r="C67" s="39" t="s">
        <v>128</v>
      </c>
      <c r="D67" s="39" t="s">
        <v>129</v>
      </c>
      <c r="E67" s="40">
        <v>33079</v>
      </c>
      <c r="F67" s="41">
        <v>6</v>
      </c>
      <c r="G67" s="112">
        <v>98.7</v>
      </c>
      <c r="H67" s="112">
        <v>16.45</v>
      </c>
      <c r="I67" s="42">
        <v>0.14000000000000001</v>
      </c>
      <c r="J67" s="103">
        <v>84.882000000000005</v>
      </c>
      <c r="K67" s="103">
        <v>14.146999999999998</v>
      </c>
      <c r="L67" s="43" t="s">
        <v>138</v>
      </c>
      <c r="M67" s="44">
        <v>5032227330795</v>
      </c>
      <c r="N67" s="44">
        <v>5032227330801</v>
      </c>
      <c r="O67" s="118"/>
      <c r="P67" s="115">
        <f t="shared" si="2"/>
        <v>0</v>
      </c>
      <c r="Q67" s="116">
        <f t="shared" si="1"/>
        <v>0</v>
      </c>
    </row>
    <row r="68" spans="1:26" ht="57.6" customHeight="1" x14ac:dyDescent="0.3">
      <c r="A68" s="53" t="s">
        <v>130</v>
      </c>
      <c r="B68" s="38" t="s">
        <v>131</v>
      </c>
      <c r="C68" s="39" t="s">
        <v>132</v>
      </c>
      <c r="D68" s="39">
        <v>34145</v>
      </c>
      <c r="E68" s="40">
        <v>34875</v>
      </c>
      <c r="F68" s="41">
        <v>12</v>
      </c>
      <c r="G68" s="112">
        <v>71.400000000000006</v>
      </c>
      <c r="H68" s="112">
        <v>5.95</v>
      </c>
      <c r="I68" s="42">
        <v>0.14000000000000001</v>
      </c>
      <c r="J68" s="102">
        <v>61.404000000000003</v>
      </c>
      <c r="K68" s="102">
        <v>5.117</v>
      </c>
      <c r="L68" s="43" t="s">
        <v>138</v>
      </c>
      <c r="M68" s="44">
        <v>5032227348752</v>
      </c>
      <c r="N68" s="47">
        <v>5032227348806</v>
      </c>
      <c r="O68" s="118"/>
      <c r="P68" s="115">
        <f t="shared" si="2"/>
        <v>0</v>
      </c>
      <c r="Q68" s="116">
        <f t="shared" si="1"/>
        <v>0</v>
      </c>
    </row>
    <row r="69" spans="1:26" ht="18.600000000000001" thickBot="1" x14ac:dyDescent="0.35"/>
    <row r="70" spans="1:26" ht="41.4" thickBot="1" x14ac:dyDescent="0.35">
      <c r="P70" s="28" t="s">
        <v>139</v>
      </c>
      <c r="Q70" s="27">
        <f>SUM(Q12:Q68)</f>
        <v>0</v>
      </c>
    </row>
    <row r="71" spans="1:26" ht="17.399999999999999" x14ac:dyDescent="0.3">
      <c r="F71" s="33"/>
      <c r="G71" s="104"/>
      <c r="H71" s="104"/>
      <c r="I71" s="17"/>
      <c r="J71" s="104"/>
      <c r="K71" s="107"/>
      <c r="L71" s="17"/>
      <c r="M71" s="18"/>
      <c r="N71" s="18"/>
      <c r="O71" s="1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5">
      <c r="F72" s="34"/>
      <c r="G72" s="105"/>
      <c r="H72" s="105"/>
      <c r="I72" s="19"/>
      <c r="J72" s="105"/>
      <c r="K72" s="108"/>
      <c r="L72" s="19"/>
      <c r="M72" s="20"/>
      <c r="N72" s="21"/>
      <c r="O72" s="117"/>
      <c r="P72" s="20"/>
      <c r="Q72" s="20"/>
      <c r="R72" s="20"/>
      <c r="S72" s="20"/>
      <c r="T72" s="20"/>
      <c r="U72" s="20"/>
      <c r="V72" s="22"/>
      <c r="W72" s="23"/>
      <c r="X72" s="24"/>
      <c r="Y72" s="20"/>
      <c r="Z72" s="19"/>
    </row>
  </sheetData>
  <sheetProtection formatColumns="0" sort="0" autoFilter="0"/>
  <autoFilter ref="D11:Q68" xr:uid="{F341111D-4A9A-4915-AD03-660DFFE49B32}"/>
  <mergeCells count="13">
    <mergeCell ref="A1:N3"/>
    <mergeCell ref="A57:A67"/>
    <mergeCell ref="A40:A45"/>
    <mergeCell ref="A46:A52"/>
    <mergeCell ref="A53:A56"/>
    <mergeCell ref="M10:N10"/>
    <mergeCell ref="A12:A29"/>
    <mergeCell ref="A30:A39"/>
    <mergeCell ref="A4:E4"/>
    <mergeCell ref="A5:E5"/>
    <mergeCell ref="A6:E6"/>
    <mergeCell ref="A7:E7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94A1-9A0D-4D4E-B4B7-D2FF8792DCF9}">
  <dimension ref="A4:O61"/>
  <sheetViews>
    <sheetView workbookViewId="0">
      <selection activeCell="B15" sqref="B15"/>
    </sheetView>
  </sheetViews>
  <sheetFormatPr baseColWidth="10" defaultRowHeight="14.4" x14ac:dyDescent="0.3"/>
  <cols>
    <col min="2" max="2" width="72.21875" customWidth="1"/>
  </cols>
  <sheetData>
    <row r="4" spans="1:15" ht="41.4" x14ac:dyDescent="0.3">
      <c r="A4" s="2"/>
      <c r="B4" s="2"/>
      <c r="C4" s="4" t="s">
        <v>143</v>
      </c>
      <c r="D4" s="4" t="s">
        <v>0</v>
      </c>
      <c r="E4" s="5" t="s">
        <v>1</v>
      </c>
      <c r="F4" s="6" t="s">
        <v>148</v>
      </c>
      <c r="G4" s="7" t="s">
        <v>149</v>
      </c>
      <c r="H4" s="7" t="s">
        <v>150</v>
      </c>
      <c r="I4" s="7" t="s">
        <v>2</v>
      </c>
      <c r="J4" s="6" t="s">
        <v>3</v>
      </c>
      <c r="K4" s="6" t="s">
        <v>151</v>
      </c>
      <c r="L4" s="6" t="s">
        <v>152</v>
      </c>
      <c r="M4" s="6" t="s">
        <v>4</v>
      </c>
      <c r="N4" s="6" t="s">
        <v>5</v>
      </c>
      <c r="O4" s="8" t="s">
        <v>153</v>
      </c>
    </row>
    <row r="5" spans="1:15" ht="25.05" customHeight="1" x14ac:dyDescent="0.3">
      <c r="A5" s="9" t="s">
        <v>7</v>
      </c>
      <c r="B5" s="35" t="s">
        <v>8</v>
      </c>
      <c r="C5" s="16">
        <v>34209</v>
      </c>
      <c r="D5" s="15">
        <v>34001</v>
      </c>
      <c r="E5" s="31">
        <v>24</v>
      </c>
      <c r="F5" s="12">
        <v>3.48</v>
      </c>
      <c r="G5" s="13">
        <v>19.7</v>
      </c>
      <c r="H5" s="13">
        <v>87</v>
      </c>
      <c r="I5" s="13">
        <v>6.4</v>
      </c>
      <c r="J5" s="10">
        <v>20</v>
      </c>
      <c r="K5" s="10">
        <v>4</v>
      </c>
      <c r="L5" s="10">
        <v>80</v>
      </c>
      <c r="M5" s="12">
        <v>1.395</v>
      </c>
      <c r="N5" s="11">
        <v>298</v>
      </c>
      <c r="O5" s="14">
        <v>1920</v>
      </c>
    </row>
    <row r="6" spans="1:15" ht="25.05" customHeight="1" x14ac:dyDescent="0.3">
      <c r="A6" s="9" t="s">
        <v>7</v>
      </c>
      <c r="B6" s="35" t="s">
        <v>9</v>
      </c>
      <c r="C6" s="16">
        <v>34892</v>
      </c>
      <c r="D6" s="15">
        <v>34001</v>
      </c>
      <c r="E6" s="31">
        <v>24</v>
      </c>
      <c r="F6" s="12">
        <v>3.48</v>
      </c>
      <c r="G6" s="13">
        <v>19.899999999999999</v>
      </c>
      <c r="H6" s="13">
        <v>28.6</v>
      </c>
      <c r="I6" s="13">
        <v>13.4</v>
      </c>
      <c r="J6" s="10">
        <v>10</v>
      </c>
      <c r="K6" s="10">
        <v>16</v>
      </c>
      <c r="L6" s="10">
        <v>160</v>
      </c>
      <c r="M6" s="12">
        <v>1.4950000000000001</v>
      </c>
      <c r="N6" s="11">
        <v>577</v>
      </c>
      <c r="O6" s="14">
        <v>3840</v>
      </c>
    </row>
    <row r="7" spans="1:15" ht="25.05" customHeight="1" x14ac:dyDescent="0.3">
      <c r="A7" s="9" t="s">
        <v>7</v>
      </c>
      <c r="B7" s="35" t="s">
        <v>10</v>
      </c>
      <c r="C7" s="16">
        <v>34102</v>
      </c>
      <c r="D7" s="15">
        <v>34002</v>
      </c>
      <c r="E7" s="31">
        <v>12</v>
      </c>
      <c r="F7" s="12">
        <v>2.8</v>
      </c>
      <c r="G7" s="13">
        <v>21.6</v>
      </c>
      <c r="H7" s="13">
        <v>17.600000000000001</v>
      </c>
      <c r="I7" s="13">
        <v>17.8</v>
      </c>
      <c r="J7" s="10">
        <v>9</v>
      </c>
      <c r="K7" s="10">
        <v>24</v>
      </c>
      <c r="L7" s="10">
        <v>216</v>
      </c>
      <c r="M7" s="12">
        <v>1.73</v>
      </c>
      <c r="N7" s="11">
        <v>623</v>
      </c>
      <c r="O7" s="14">
        <v>2592</v>
      </c>
    </row>
    <row r="8" spans="1:15" ht="25.05" customHeight="1" x14ac:dyDescent="0.3">
      <c r="A8" s="9" t="s">
        <v>7</v>
      </c>
      <c r="B8" s="35" t="s">
        <v>11</v>
      </c>
      <c r="C8" s="16">
        <v>34302</v>
      </c>
      <c r="D8" s="15">
        <v>34002</v>
      </c>
      <c r="E8" s="31">
        <v>36</v>
      </c>
      <c r="F8" s="12">
        <v>8.31</v>
      </c>
      <c r="G8" s="13">
        <v>48.8</v>
      </c>
      <c r="H8" s="13">
        <v>22</v>
      </c>
      <c r="I8" s="13">
        <v>16.899999999999999</v>
      </c>
      <c r="J8" s="10">
        <v>9</v>
      </c>
      <c r="K8" s="10">
        <v>7</v>
      </c>
      <c r="L8" s="10">
        <v>63</v>
      </c>
      <c r="M8" s="12">
        <v>1.6759999999999999</v>
      </c>
      <c r="N8" s="11">
        <v>544</v>
      </c>
      <c r="O8" s="14">
        <v>2268</v>
      </c>
    </row>
    <row r="9" spans="1:15" ht="25.05" customHeight="1" x14ac:dyDescent="0.3">
      <c r="A9" s="9" t="s">
        <v>7</v>
      </c>
      <c r="B9" s="35" t="s">
        <v>12</v>
      </c>
      <c r="C9" s="16">
        <v>34120</v>
      </c>
      <c r="D9" s="15">
        <v>34002</v>
      </c>
      <c r="E9" s="31">
        <v>120</v>
      </c>
      <c r="F9" s="12">
        <v>31.05</v>
      </c>
      <c r="G9" s="13">
        <v>29.5</v>
      </c>
      <c r="H9" s="13">
        <v>25.3</v>
      </c>
      <c r="I9" s="13">
        <v>100</v>
      </c>
      <c r="J9" s="10">
        <v>1</v>
      </c>
      <c r="K9" s="10">
        <v>12</v>
      </c>
      <c r="L9" s="10">
        <v>12</v>
      </c>
      <c r="M9" s="12">
        <v>1.155</v>
      </c>
      <c r="N9" s="11">
        <v>392</v>
      </c>
      <c r="O9" s="14">
        <v>1440</v>
      </c>
    </row>
    <row r="10" spans="1:15" ht="25.05" customHeight="1" x14ac:dyDescent="0.3">
      <c r="A10" s="9" t="s">
        <v>7</v>
      </c>
      <c r="B10" s="35" t="s">
        <v>158</v>
      </c>
      <c r="C10" s="25">
        <v>34340</v>
      </c>
      <c r="D10" s="15">
        <v>34020</v>
      </c>
      <c r="E10" s="31">
        <v>240</v>
      </c>
      <c r="F10" s="12">
        <v>66.569999999999993</v>
      </c>
      <c r="G10" s="13">
        <v>61</v>
      </c>
      <c r="H10" s="13">
        <v>41</v>
      </c>
      <c r="I10" s="13">
        <v>106.7</v>
      </c>
      <c r="J10" s="10">
        <v>1</v>
      </c>
      <c r="K10" s="10">
        <v>4</v>
      </c>
      <c r="L10" s="10">
        <v>4</v>
      </c>
      <c r="M10" s="12">
        <v>1.222</v>
      </c>
      <c r="N10" s="11">
        <v>286</v>
      </c>
      <c r="O10" s="14">
        <v>960</v>
      </c>
    </row>
    <row r="11" spans="1:15" ht="25.05" customHeight="1" x14ac:dyDescent="0.3">
      <c r="A11" s="9" t="s">
        <v>7</v>
      </c>
      <c r="B11" s="35" t="s">
        <v>13</v>
      </c>
      <c r="C11" s="16">
        <v>34104</v>
      </c>
      <c r="D11" s="15">
        <v>34004</v>
      </c>
      <c r="E11" s="31">
        <v>12</v>
      </c>
      <c r="F11" s="12">
        <v>5.24</v>
      </c>
      <c r="G11" s="13">
        <v>26.4</v>
      </c>
      <c r="H11" s="13">
        <v>20.6</v>
      </c>
      <c r="I11" s="13">
        <v>20.399999999999999</v>
      </c>
      <c r="J11" s="10">
        <v>7</v>
      </c>
      <c r="K11" s="10">
        <v>16</v>
      </c>
      <c r="L11" s="10">
        <v>112</v>
      </c>
      <c r="M11" s="12">
        <v>1.583</v>
      </c>
      <c r="N11" s="11">
        <v>607</v>
      </c>
      <c r="O11" s="14">
        <v>1344</v>
      </c>
    </row>
    <row r="12" spans="1:15" ht="25.05" customHeight="1" x14ac:dyDescent="0.3">
      <c r="A12" s="9" t="s">
        <v>7</v>
      </c>
      <c r="B12" s="35" t="s">
        <v>14</v>
      </c>
      <c r="C12" s="16">
        <v>34204</v>
      </c>
      <c r="D12" s="15">
        <v>34004</v>
      </c>
      <c r="E12" s="31">
        <v>24</v>
      </c>
      <c r="F12" s="12">
        <v>10.210000000000001</v>
      </c>
      <c r="G12" s="13">
        <v>54</v>
      </c>
      <c r="H12" s="13">
        <v>21</v>
      </c>
      <c r="I12" s="13">
        <v>20</v>
      </c>
      <c r="J12" s="10">
        <v>8</v>
      </c>
      <c r="K12" s="10">
        <v>7</v>
      </c>
      <c r="L12" s="10">
        <v>56</v>
      </c>
      <c r="M12" s="12">
        <v>1.7549999999999999</v>
      </c>
      <c r="N12" s="11">
        <v>592</v>
      </c>
      <c r="O12" s="14">
        <v>1344</v>
      </c>
    </row>
    <row r="13" spans="1:15" ht="25.05" customHeight="1" x14ac:dyDescent="0.3">
      <c r="A13" s="9" t="s">
        <v>7</v>
      </c>
      <c r="B13" s="35" t="s">
        <v>15</v>
      </c>
      <c r="C13" s="16">
        <v>34499</v>
      </c>
      <c r="D13" s="15">
        <v>34542</v>
      </c>
      <c r="E13" s="31">
        <v>60</v>
      </c>
      <c r="F13" s="12">
        <v>26</v>
      </c>
      <c r="G13" s="13">
        <v>29.5</v>
      </c>
      <c r="H13" s="13">
        <v>25.3</v>
      </c>
      <c r="I13" s="13">
        <v>100</v>
      </c>
      <c r="J13" s="10">
        <v>1</v>
      </c>
      <c r="K13" s="10">
        <v>12</v>
      </c>
      <c r="L13" s="10">
        <v>12</v>
      </c>
      <c r="M13" s="12">
        <v>1.155</v>
      </c>
      <c r="N13" s="11">
        <v>332</v>
      </c>
      <c r="O13" s="14">
        <v>720</v>
      </c>
    </row>
    <row r="14" spans="1:15" ht="25.05" customHeight="1" x14ac:dyDescent="0.3">
      <c r="A14" s="9" t="s">
        <v>7</v>
      </c>
      <c r="B14" s="35" t="s">
        <v>16</v>
      </c>
      <c r="C14" s="16">
        <v>34530</v>
      </c>
      <c r="D14" s="15">
        <v>34489</v>
      </c>
      <c r="E14" s="31">
        <v>12</v>
      </c>
      <c r="F14" s="12">
        <v>3.8</v>
      </c>
      <c r="G14" s="13">
        <v>20.399999999999999</v>
      </c>
      <c r="H14" s="13">
        <v>27.4</v>
      </c>
      <c r="I14" s="13">
        <v>17.5</v>
      </c>
      <c r="J14" s="10">
        <v>8</v>
      </c>
      <c r="K14" s="10">
        <v>15</v>
      </c>
      <c r="L14" s="10">
        <v>120</v>
      </c>
      <c r="M14" s="12">
        <v>1.55</v>
      </c>
      <c r="N14" s="11">
        <v>476</v>
      </c>
      <c r="O14" s="14">
        <v>1440</v>
      </c>
    </row>
    <row r="15" spans="1:15" ht="25.05" customHeight="1" x14ac:dyDescent="0.3">
      <c r="A15" s="9" t="s">
        <v>7</v>
      </c>
      <c r="B15" s="35" t="s">
        <v>17</v>
      </c>
      <c r="C15" s="16" t="s">
        <v>18</v>
      </c>
      <c r="D15" s="15" t="s">
        <v>19</v>
      </c>
      <c r="E15" s="31">
        <v>72</v>
      </c>
      <c r="F15" s="12">
        <v>25.98</v>
      </c>
      <c r="G15" s="13">
        <v>29.5</v>
      </c>
      <c r="H15" s="13">
        <v>25.3</v>
      </c>
      <c r="I15" s="13">
        <v>100</v>
      </c>
      <c r="J15" s="10">
        <v>1</v>
      </c>
      <c r="K15" s="10">
        <v>12</v>
      </c>
      <c r="L15" s="10">
        <v>12</v>
      </c>
      <c r="M15" s="12">
        <v>1.1499999999999999</v>
      </c>
      <c r="N15" s="11">
        <v>332</v>
      </c>
      <c r="O15" s="14">
        <v>864</v>
      </c>
    </row>
    <row r="16" spans="1:15" ht="25.05" customHeight="1" x14ac:dyDescent="0.3">
      <c r="A16" s="9" t="s">
        <v>7</v>
      </c>
      <c r="B16" s="35" t="s">
        <v>20</v>
      </c>
      <c r="C16" s="16" t="s">
        <v>21</v>
      </c>
      <c r="D16" s="15">
        <v>34034</v>
      </c>
      <c r="E16" s="31">
        <v>6</v>
      </c>
      <c r="F16" s="12">
        <v>3.18</v>
      </c>
      <c r="G16" s="13">
        <v>20.6</v>
      </c>
      <c r="H16" s="13">
        <v>14</v>
      </c>
      <c r="I16" s="13">
        <v>25.5</v>
      </c>
      <c r="J16" s="10">
        <v>6</v>
      </c>
      <c r="K16" s="10">
        <v>31</v>
      </c>
      <c r="L16" s="10">
        <v>186</v>
      </c>
      <c r="M16" s="12">
        <v>1.62</v>
      </c>
      <c r="N16" s="11">
        <v>612</v>
      </c>
      <c r="O16" s="14">
        <v>1116</v>
      </c>
    </row>
    <row r="17" spans="1:15" ht="25.05" customHeight="1" x14ac:dyDescent="0.3">
      <c r="A17" s="9" t="s">
        <v>7</v>
      </c>
      <c r="B17" s="35" t="s">
        <v>22</v>
      </c>
      <c r="C17" s="16">
        <v>34198</v>
      </c>
      <c r="D17" s="15">
        <v>34034</v>
      </c>
      <c r="E17" s="31">
        <v>12</v>
      </c>
      <c r="F17" s="12">
        <v>6.57</v>
      </c>
      <c r="G17" s="13">
        <v>20.6</v>
      </c>
      <c r="H17" s="13">
        <v>27.8</v>
      </c>
      <c r="I17" s="13">
        <v>25</v>
      </c>
      <c r="J17" s="10">
        <v>6</v>
      </c>
      <c r="K17" s="10">
        <v>15</v>
      </c>
      <c r="L17" s="10">
        <v>90</v>
      </c>
      <c r="M17" s="12">
        <v>1.655</v>
      </c>
      <c r="N17" s="11">
        <v>611</v>
      </c>
      <c r="O17" s="14">
        <v>1080</v>
      </c>
    </row>
    <row r="18" spans="1:15" ht="25.05" customHeight="1" x14ac:dyDescent="0.3">
      <c r="A18" s="9" t="s">
        <v>7</v>
      </c>
      <c r="B18" s="35" t="s">
        <v>23</v>
      </c>
      <c r="C18" s="16" t="s">
        <v>24</v>
      </c>
      <c r="D18" s="15">
        <v>34034</v>
      </c>
      <c r="E18" s="31">
        <v>84</v>
      </c>
      <c r="F18" s="12">
        <v>48</v>
      </c>
      <c r="G18" s="13">
        <v>50</v>
      </c>
      <c r="H18" s="13">
        <v>30</v>
      </c>
      <c r="I18" s="13">
        <v>101</v>
      </c>
      <c r="J18" s="10">
        <v>1</v>
      </c>
      <c r="K18" s="10">
        <v>4</v>
      </c>
      <c r="L18" s="10">
        <v>4</v>
      </c>
      <c r="M18" s="12">
        <v>1.165</v>
      </c>
      <c r="N18" s="11">
        <v>308</v>
      </c>
      <c r="O18" s="14">
        <v>336</v>
      </c>
    </row>
    <row r="19" spans="1:15" ht="25.05" customHeight="1" x14ac:dyDescent="0.3">
      <c r="A19" s="9" t="s">
        <v>7</v>
      </c>
      <c r="B19" s="35" t="s">
        <v>25</v>
      </c>
      <c r="C19" s="16" t="s">
        <v>26</v>
      </c>
      <c r="D19" s="15" t="s">
        <v>27</v>
      </c>
      <c r="E19" s="15">
        <v>1</v>
      </c>
      <c r="F19" s="12">
        <v>4.3899999999999997</v>
      </c>
      <c r="G19" s="13">
        <v>27.8</v>
      </c>
      <c r="H19" s="13">
        <v>14.2</v>
      </c>
      <c r="I19" s="13">
        <v>28.7</v>
      </c>
      <c r="J19" s="10">
        <v>4</v>
      </c>
      <c r="K19" s="10">
        <v>20</v>
      </c>
      <c r="L19" s="10">
        <v>80</v>
      </c>
      <c r="M19" s="12">
        <v>1.3029999999999999</v>
      </c>
      <c r="N19" s="11">
        <v>371</v>
      </c>
      <c r="O19" s="14">
        <v>80</v>
      </c>
    </row>
    <row r="20" spans="1:15" ht="25.05" customHeight="1" x14ac:dyDescent="0.3">
      <c r="A20" s="9" t="s">
        <v>7</v>
      </c>
      <c r="B20" s="35" t="s">
        <v>28</v>
      </c>
      <c r="C20" s="16" t="s">
        <v>29</v>
      </c>
      <c r="D20" s="15" t="s">
        <v>30</v>
      </c>
      <c r="E20" s="31">
        <v>4</v>
      </c>
      <c r="F20" s="12">
        <v>0.4</v>
      </c>
      <c r="G20" s="13">
        <v>17.600000000000001</v>
      </c>
      <c r="H20" s="13">
        <v>17.600000000000001</v>
      </c>
      <c r="I20" s="13">
        <v>26.5</v>
      </c>
      <c r="J20" s="10">
        <v>8</v>
      </c>
      <c r="K20" s="10">
        <v>18</v>
      </c>
      <c r="L20" s="10">
        <v>144</v>
      </c>
      <c r="M20" s="12">
        <v>1.56</v>
      </c>
      <c r="N20" s="11">
        <v>78</v>
      </c>
      <c r="O20" s="14">
        <v>576</v>
      </c>
    </row>
    <row r="21" spans="1:15" ht="25.05" customHeight="1" x14ac:dyDescent="0.3">
      <c r="A21" s="9" t="s">
        <v>7</v>
      </c>
      <c r="B21" s="35" t="s">
        <v>31</v>
      </c>
      <c r="C21" s="16" t="s">
        <v>32</v>
      </c>
      <c r="D21" s="15" t="s">
        <v>33</v>
      </c>
      <c r="E21" s="31">
        <v>1</v>
      </c>
      <c r="F21" s="12">
        <v>21.48</v>
      </c>
      <c r="G21" s="13">
        <v>30</v>
      </c>
      <c r="H21" s="13">
        <v>25.5</v>
      </c>
      <c r="I21" s="13">
        <v>48.5</v>
      </c>
      <c r="J21" s="10">
        <v>2</v>
      </c>
      <c r="K21" s="10">
        <v>12</v>
      </c>
      <c r="L21" s="10">
        <v>24</v>
      </c>
      <c r="M21" s="12">
        <v>1.125</v>
      </c>
      <c r="N21" s="11">
        <v>535</v>
      </c>
      <c r="O21" s="14">
        <v>24</v>
      </c>
    </row>
    <row r="22" spans="1:15" ht="25.05" customHeight="1" x14ac:dyDescent="0.3">
      <c r="A22" s="9" t="s">
        <v>34</v>
      </c>
      <c r="B22" s="35" t="s">
        <v>35</v>
      </c>
      <c r="C22" s="25">
        <v>34692</v>
      </c>
      <c r="D22" s="15">
        <v>34688</v>
      </c>
      <c r="E22" s="31">
        <v>6</v>
      </c>
      <c r="F22" s="12">
        <v>3.35</v>
      </c>
      <c r="G22" s="13">
        <v>12.2</v>
      </c>
      <c r="H22" s="13">
        <v>18.3</v>
      </c>
      <c r="I22" s="13">
        <v>25.6</v>
      </c>
      <c r="J22" s="10">
        <v>5</v>
      </c>
      <c r="K22" s="10">
        <v>41</v>
      </c>
      <c r="L22" s="10">
        <v>205</v>
      </c>
      <c r="M22" s="12">
        <v>1.427</v>
      </c>
      <c r="N22" s="11">
        <v>735.13</v>
      </c>
      <c r="O22" s="14">
        <v>1230</v>
      </c>
    </row>
    <row r="23" spans="1:15" ht="30" customHeight="1" x14ac:dyDescent="0.3">
      <c r="A23" s="9" t="s">
        <v>37</v>
      </c>
      <c r="B23" s="35" t="s">
        <v>38</v>
      </c>
      <c r="C23" s="16" t="s">
        <v>39</v>
      </c>
      <c r="D23" s="15" t="s">
        <v>40</v>
      </c>
      <c r="E23" s="31">
        <v>6</v>
      </c>
      <c r="F23" s="12">
        <v>2.27</v>
      </c>
      <c r="G23" s="13">
        <v>13.9</v>
      </c>
      <c r="H23" s="13">
        <v>20</v>
      </c>
      <c r="I23" s="13">
        <v>19.5</v>
      </c>
      <c r="J23" s="10">
        <v>6</v>
      </c>
      <c r="K23" s="10">
        <v>29</v>
      </c>
      <c r="L23" s="10">
        <v>174</v>
      </c>
      <c r="M23" s="12">
        <v>1.391</v>
      </c>
      <c r="N23" s="11">
        <v>415</v>
      </c>
      <c r="O23" s="14">
        <v>1044</v>
      </c>
    </row>
    <row r="24" spans="1:15" ht="30" customHeight="1" x14ac:dyDescent="0.3">
      <c r="A24" s="9" t="s">
        <v>37</v>
      </c>
      <c r="B24" s="35" t="s">
        <v>41</v>
      </c>
      <c r="C24" s="16" t="s">
        <v>42</v>
      </c>
      <c r="D24" s="15" t="s">
        <v>43</v>
      </c>
      <c r="E24" s="31">
        <v>6</v>
      </c>
      <c r="F24" s="12">
        <v>2.86</v>
      </c>
      <c r="G24" s="13">
        <v>13.9</v>
      </c>
      <c r="H24" s="13">
        <v>20</v>
      </c>
      <c r="I24" s="13">
        <v>19.5</v>
      </c>
      <c r="J24" s="10">
        <v>6</v>
      </c>
      <c r="K24" s="10">
        <v>29</v>
      </c>
      <c r="L24" s="10">
        <v>174</v>
      </c>
      <c r="M24" s="12">
        <v>1.391</v>
      </c>
      <c r="N24" s="11">
        <v>517</v>
      </c>
      <c r="O24" s="14">
        <v>1044</v>
      </c>
    </row>
    <row r="25" spans="1:15" ht="30" customHeight="1" x14ac:dyDescent="0.3">
      <c r="A25" s="9" t="s">
        <v>37</v>
      </c>
      <c r="B25" s="35" t="s">
        <v>44</v>
      </c>
      <c r="C25" s="16" t="s">
        <v>45</v>
      </c>
      <c r="D25" s="15" t="s">
        <v>46</v>
      </c>
      <c r="E25" s="31">
        <v>6</v>
      </c>
      <c r="F25" s="12">
        <v>2.39</v>
      </c>
      <c r="G25" s="13">
        <v>13.9</v>
      </c>
      <c r="H25" s="13">
        <v>20</v>
      </c>
      <c r="I25" s="13">
        <v>19.5</v>
      </c>
      <c r="J25" s="10">
        <v>6</v>
      </c>
      <c r="K25" s="10">
        <v>29</v>
      </c>
      <c r="L25" s="10">
        <v>174</v>
      </c>
      <c r="M25" s="12">
        <v>1.391</v>
      </c>
      <c r="N25" s="11">
        <v>436</v>
      </c>
      <c r="O25" s="14">
        <v>1044</v>
      </c>
    </row>
    <row r="26" spans="1:15" ht="30" customHeight="1" x14ac:dyDescent="0.3">
      <c r="A26" s="9" t="s">
        <v>37</v>
      </c>
      <c r="B26" s="35" t="s">
        <v>47</v>
      </c>
      <c r="C26" s="16" t="s">
        <v>48</v>
      </c>
      <c r="D26" s="15" t="s">
        <v>49</v>
      </c>
      <c r="E26" s="31">
        <v>6</v>
      </c>
      <c r="F26" s="12">
        <v>2.67</v>
      </c>
      <c r="G26" s="13">
        <v>13.9</v>
      </c>
      <c r="H26" s="13">
        <v>20</v>
      </c>
      <c r="I26" s="13">
        <v>19.5</v>
      </c>
      <c r="J26" s="10">
        <v>6</v>
      </c>
      <c r="K26" s="10">
        <v>29</v>
      </c>
      <c r="L26" s="10">
        <v>174</v>
      </c>
      <c r="M26" s="12">
        <v>1.391</v>
      </c>
      <c r="N26" s="11">
        <v>484</v>
      </c>
      <c r="O26" s="14">
        <v>1044</v>
      </c>
    </row>
    <row r="27" spans="1:15" ht="30" customHeight="1" x14ac:dyDescent="0.3">
      <c r="A27" s="9" t="s">
        <v>37</v>
      </c>
      <c r="B27" s="35" t="s">
        <v>50</v>
      </c>
      <c r="C27" s="16" t="s">
        <v>51</v>
      </c>
      <c r="D27" s="15" t="s">
        <v>52</v>
      </c>
      <c r="E27" s="31">
        <v>6</v>
      </c>
      <c r="F27" s="12">
        <v>2.41</v>
      </c>
      <c r="G27" s="13">
        <v>13.9</v>
      </c>
      <c r="H27" s="13">
        <v>20</v>
      </c>
      <c r="I27" s="13">
        <v>19.5</v>
      </c>
      <c r="J27" s="10">
        <v>6</v>
      </c>
      <c r="K27" s="10">
        <v>29</v>
      </c>
      <c r="L27" s="10">
        <v>174</v>
      </c>
      <c r="M27" s="12">
        <v>1.391</v>
      </c>
      <c r="N27" s="11">
        <v>439</v>
      </c>
      <c r="O27" s="14">
        <v>1044</v>
      </c>
    </row>
    <row r="28" spans="1:15" ht="30" customHeight="1" x14ac:dyDescent="0.3">
      <c r="A28" s="9" t="s">
        <v>37</v>
      </c>
      <c r="B28" s="35" t="s">
        <v>53</v>
      </c>
      <c r="C28" s="16" t="s">
        <v>54</v>
      </c>
      <c r="D28" s="15" t="s">
        <v>55</v>
      </c>
      <c r="E28" s="31">
        <v>6</v>
      </c>
      <c r="F28" s="12">
        <v>2.38</v>
      </c>
      <c r="G28" s="13">
        <v>13.9</v>
      </c>
      <c r="H28" s="13">
        <v>20</v>
      </c>
      <c r="I28" s="13">
        <v>19.5</v>
      </c>
      <c r="J28" s="10">
        <v>6</v>
      </c>
      <c r="K28" s="10">
        <v>29</v>
      </c>
      <c r="L28" s="10">
        <v>174</v>
      </c>
      <c r="M28" s="12">
        <v>1.391</v>
      </c>
      <c r="N28" s="11">
        <v>434</v>
      </c>
      <c r="O28" s="14">
        <v>1044</v>
      </c>
    </row>
    <row r="29" spans="1:15" ht="30" customHeight="1" x14ac:dyDescent="0.3">
      <c r="A29" s="9" t="s">
        <v>37</v>
      </c>
      <c r="B29" s="35" t="s">
        <v>56</v>
      </c>
      <c r="C29" s="16" t="s">
        <v>57</v>
      </c>
      <c r="D29" s="15" t="s">
        <v>58</v>
      </c>
      <c r="E29" s="31">
        <v>6</v>
      </c>
      <c r="F29" s="12">
        <v>2.67</v>
      </c>
      <c r="G29" s="13">
        <v>13.9</v>
      </c>
      <c r="H29" s="13">
        <v>20</v>
      </c>
      <c r="I29" s="13">
        <v>19.5</v>
      </c>
      <c r="J29" s="10">
        <v>6</v>
      </c>
      <c r="K29" s="10">
        <v>29</v>
      </c>
      <c r="L29" s="10">
        <v>174</v>
      </c>
      <c r="M29" s="12">
        <v>1.391</v>
      </c>
      <c r="N29" s="11">
        <v>484</v>
      </c>
      <c r="O29" s="14">
        <v>1044</v>
      </c>
    </row>
    <row r="30" spans="1:15" ht="30" customHeight="1" x14ac:dyDescent="0.3">
      <c r="A30" s="9" t="s">
        <v>37</v>
      </c>
      <c r="B30" s="35" t="s">
        <v>59</v>
      </c>
      <c r="C30" s="25" t="s">
        <v>60</v>
      </c>
      <c r="D30" s="15" t="s">
        <v>61</v>
      </c>
      <c r="E30" s="31">
        <v>6</v>
      </c>
      <c r="F30" s="12">
        <v>2.79</v>
      </c>
      <c r="G30" s="13">
        <v>13.9</v>
      </c>
      <c r="H30" s="13">
        <v>20.5</v>
      </c>
      <c r="I30" s="13">
        <v>24.3</v>
      </c>
      <c r="J30" s="10">
        <v>5</v>
      </c>
      <c r="K30" s="10">
        <v>39</v>
      </c>
      <c r="L30" s="10">
        <v>195</v>
      </c>
      <c r="M30" s="12">
        <v>1.365</v>
      </c>
      <c r="N30" s="11">
        <v>544.04999999999995</v>
      </c>
      <c r="O30" s="14">
        <v>1170</v>
      </c>
    </row>
    <row r="31" spans="1:15" ht="30" customHeight="1" x14ac:dyDescent="0.3">
      <c r="A31" s="9" t="s">
        <v>37</v>
      </c>
      <c r="B31" s="35" t="s">
        <v>62</v>
      </c>
      <c r="C31" s="25">
        <v>341141</v>
      </c>
      <c r="D31" s="15">
        <v>341075</v>
      </c>
      <c r="E31" s="31">
        <v>6</v>
      </c>
      <c r="F31" s="12">
        <v>1.1499999999999999</v>
      </c>
      <c r="G31" s="13">
        <v>15.9</v>
      </c>
      <c r="H31" s="13">
        <v>15.5</v>
      </c>
      <c r="I31" s="13">
        <v>18.5</v>
      </c>
      <c r="J31" s="10">
        <v>7</v>
      </c>
      <c r="K31" s="10">
        <v>35</v>
      </c>
      <c r="L31" s="10">
        <v>245</v>
      </c>
      <c r="M31" s="12">
        <v>1.44</v>
      </c>
      <c r="N31" s="11">
        <v>302</v>
      </c>
      <c r="O31" s="14">
        <v>1470</v>
      </c>
    </row>
    <row r="32" spans="1:15" ht="30" customHeight="1" x14ac:dyDescent="0.3">
      <c r="A32" s="9" t="s">
        <v>37</v>
      </c>
      <c r="B32" s="35" t="s">
        <v>64</v>
      </c>
      <c r="C32" s="16">
        <v>341142</v>
      </c>
      <c r="D32" s="32">
        <v>341077</v>
      </c>
      <c r="E32" s="31">
        <v>6</v>
      </c>
      <c r="F32" s="12">
        <v>2.71</v>
      </c>
      <c r="G32" s="13">
        <v>11.5</v>
      </c>
      <c r="H32" s="13">
        <v>18</v>
      </c>
      <c r="I32" s="13">
        <v>23.8</v>
      </c>
      <c r="J32" s="10">
        <v>5</v>
      </c>
      <c r="K32" s="10">
        <v>42</v>
      </c>
      <c r="L32" s="10">
        <v>210</v>
      </c>
      <c r="M32" s="12">
        <v>1.345</v>
      </c>
      <c r="N32" s="11">
        <v>590</v>
      </c>
      <c r="O32" s="14">
        <v>1260</v>
      </c>
    </row>
    <row r="33" spans="1:15" ht="30" customHeight="1" x14ac:dyDescent="0.3">
      <c r="A33" s="9" t="s">
        <v>66</v>
      </c>
      <c r="B33" s="35" t="s">
        <v>67</v>
      </c>
      <c r="C33" s="16" t="s">
        <v>68</v>
      </c>
      <c r="D33" s="15" t="s">
        <v>69</v>
      </c>
      <c r="E33" s="31">
        <v>6</v>
      </c>
      <c r="F33" s="12">
        <v>2.86</v>
      </c>
      <c r="G33" s="13">
        <v>13.9</v>
      </c>
      <c r="H33" s="13">
        <v>20.5</v>
      </c>
      <c r="I33" s="13">
        <v>24.3</v>
      </c>
      <c r="J33" s="10">
        <v>5</v>
      </c>
      <c r="K33" s="10">
        <v>29</v>
      </c>
      <c r="L33" s="10">
        <v>145</v>
      </c>
      <c r="M33" s="12">
        <v>1.2150000000000001</v>
      </c>
      <c r="N33" s="11">
        <v>414.7</v>
      </c>
      <c r="O33" s="14" t="s">
        <v>70</v>
      </c>
    </row>
    <row r="34" spans="1:15" ht="30" customHeight="1" x14ac:dyDescent="0.3">
      <c r="A34" s="9" t="s">
        <v>66</v>
      </c>
      <c r="B34" s="35" t="s">
        <v>71</v>
      </c>
      <c r="C34" s="16" t="s">
        <v>72</v>
      </c>
      <c r="D34" s="15" t="s">
        <v>73</v>
      </c>
      <c r="E34" s="31">
        <v>6</v>
      </c>
      <c r="F34" s="12">
        <v>1.59</v>
      </c>
      <c r="G34" s="13">
        <v>11.3</v>
      </c>
      <c r="H34" s="13">
        <v>17.7</v>
      </c>
      <c r="I34" s="13">
        <v>19.100000000000001</v>
      </c>
      <c r="J34" s="10">
        <v>7</v>
      </c>
      <c r="K34" s="10">
        <v>46</v>
      </c>
      <c r="L34" s="10">
        <v>322</v>
      </c>
      <c r="M34" s="12">
        <v>1.337</v>
      </c>
      <c r="N34" s="11">
        <v>426.19</v>
      </c>
      <c r="O34" s="14">
        <v>1932</v>
      </c>
    </row>
    <row r="35" spans="1:15" ht="30" customHeight="1" x14ac:dyDescent="0.3">
      <c r="A35" s="9" t="s">
        <v>66</v>
      </c>
      <c r="B35" s="35" t="s">
        <v>74</v>
      </c>
      <c r="C35" s="16" t="s">
        <v>75</v>
      </c>
      <c r="D35" s="15" t="s">
        <v>76</v>
      </c>
      <c r="E35" s="31">
        <v>6</v>
      </c>
      <c r="F35" s="12">
        <v>0.67</v>
      </c>
      <c r="G35" s="13">
        <v>6</v>
      </c>
      <c r="H35" s="13">
        <v>19.399999999999999</v>
      </c>
      <c r="I35" s="13">
        <v>14.7</v>
      </c>
      <c r="J35" s="10">
        <v>8</v>
      </c>
      <c r="K35" s="10">
        <v>72</v>
      </c>
      <c r="L35" s="10">
        <v>576</v>
      </c>
      <c r="M35" s="12">
        <v>1.4950000000000001</v>
      </c>
      <c r="N35" s="11">
        <v>385.9</v>
      </c>
      <c r="O35" s="14" t="s">
        <v>77</v>
      </c>
    </row>
    <row r="36" spans="1:15" ht="30" customHeight="1" x14ac:dyDescent="0.3">
      <c r="A36" s="9" t="s">
        <v>66</v>
      </c>
      <c r="B36" s="36" t="s">
        <v>159</v>
      </c>
      <c r="C36" s="16" t="s">
        <v>78</v>
      </c>
      <c r="D36" s="15" t="s">
        <v>79</v>
      </c>
      <c r="E36" s="31">
        <v>6</v>
      </c>
      <c r="F36" s="12">
        <v>0.69</v>
      </c>
      <c r="G36" s="13">
        <v>6</v>
      </c>
      <c r="H36" s="13">
        <v>19.399999999999999</v>
      </c>
      <c r="I36" s="13">
        <v>14.7</v>
      </c>
      <c r="J36" s="10">
        <v>8</v>
      </c>
      <c r="K36" s="10">
        <v>72</v>
      </c>
      <c r="L36" s="10">
        <v>576</v>
      </c>
      <c r="M36" s="12">
        <v>1.4950000000000001</v>
      </c>
      <c r="N36" s="11">
        <v>397.44</v>
      </c>
      <c r="O36" s="14" t="s">
        <v>77</v>
      </c>
    </row>
    <row r="37" spans="1:15" ht="30" customHeight="1" x14ac:dyDescent="0.3">
      <c r="A37" s="9" t="s">
        <v>66</v>
      </c>
      <c r="B37" s="35" t="s">
        <v>160</v>
      </c>
      <c r="C37" s="16" t="s">
        <v>80</v>
      </c>
      <c r="D37" s="15" t="s">
        <v>81</v>
      </c>
      <c r="E37" s="31">
        <v>6</v>
      </c>
      <c r="F37" s="12">
        <v>0.69</v>
      </c>
      <c r="G37" s="13">
        <v>6</v>
      </c>
      <c r="H37" s="13">
        <v>19.399999999999999</v>
      </c>
      <c r="I37" s="13">
        <v>14.7</v>
      </c>
      <c r="J37" s="10">
        <v>8</v>
      </c>
      <c r="K37" s="10">
        <v>72</v>
      </c>
      <c r="L37" s="10">
        <v>576</v>
      </c>
      <c r="M37" s="12">
        <v>1.4950000000000001</v>
      </c>
      <c r="N37" s="11">
        <v>397.44</v>
      </c>
      <c r="O37" s="14" t="s">
        <v>77</v>
      </c>
    </row>
    <row r="38" spans="1:15" ht="30" customHeight="1" x14ac:dyDescent="0.3">
      <c r="A38" s="9" t="s">
        <v>66</v>
      </c>
      <c r="B38" s="35" t="s">
        <v>82</v>
      </c>
      <c r="C38" s="16" t="s">
        <v>83</v>
      </c>
      <c r="D38" s="15" t="s">
        <v>84</v>
      </c>
      <c r="E38" s="31">
        <v>6</v>
      </c>
      <c r="F38" s="12">
        <v>3.48</v>
      </c>
      <c r="G38" s="13">
        <v>18.399999999999999</v>
      </c>
      <c r="H38" s="13">
        <v>19.100000000000001</v>
      </c>
      <c r="I38" s="13">
        <v>23</v>
      </c>
      <c r="J38" s="10">
        <v>5</v>
      </c>
      <c r="K38" s="10">
        <v>24</v>
      </c>
      <c r="L38" s="10">
        <v>120</v>
      </c>
      <c r="M38" s="12">
        <v>1.5049999999999999</v>
      </c>
      <c r="N38" s="11">
        <v>438.1</v>
      </c>
      <c r="O38" s="14" t="s">
        <v>85</v>
      </c>
    </row>
    <row r="39" spans="1:15" ht="30" customHeight="1" x14ac:dyDescent="0.3">
      <c r="A39" s="9" t="s">
        <v>87</v>
      </c>
      <c r="B39" s="37" t="s">
        <v>88</v>
      </c>
      <c r="C39" s="16" t="s">
        <v>89</v>
      </c>
      <c r="D39" s="15" t="s">
        <v>90</v>
      </c>
      <c r="E39" s="31">
        <v>6</v>
      </c>
      <c r="F39" s="12">
        <v>2.36</v>
      </c>
      <c r="G39" s="13">
        <v>13.9</v>
      </c>
      <c r="H39" s="13">
        <v>20.6</v>
      </c>
      <c r="I39" s="13">
        <v>20.6</v>
      </c>
      <c r="J39" s="10">
        <v>6</v>
      </c>
      <c r="K39" s="10">
        <v>29</v>
      </c>
      <c r="L39" s="10">
        <v>174</v>
      </c>
      <c r="M39" s="12">
        <v>1.391</v>
      </c>
      <c r="N39" s="11">
        <v>431</v>
      </c>
      <c r="O39" s="14">
        <v>1044</v>
      </c>
    </row>
    <row r="40" spans="1:15" ht="30" customHeight="1" x14ac:dyDescent="0.3">
      <c r="A40" s="9" t="s">
        <v>87</v>
      </c>
      <c r="B40" s="37" t="s">
        <v>91</v>
      </c>
      <c r="C40" s="16" t="s">
        <v>92</v>
      </c>
      <c r="D40" s="15" t="s">
        <v>93</v>
      </c>
      <c r="E40" s="31">
        <v>6</v>
      </c>
      <c r="F40" s="12">
        <v>2.44</v>
      </c>
      <c r="G40" s="13">
        <v>13.9</v>
      </c>
      <c r="H40" s="13">
        <v>20.6</v>
      </c>
      <c r="I40" s="13">
        <v>20.6</v>
      </c>
      <c r="J40" s="10">
        <v>6</v>
      </c>
      <c r="K40" s="10">
        <v>29</v>
      </c>
      <c r="L40" s="10">
        <v>174</v>
      </c>
      <c r="M40" s="12">
        <v>1.391</v>
      </c>
      <c r="N40" s="11">
        <v>445</v>
      </c>
      <c r="O40" s="14">
        <v>1044</v>
      </c>
    </row>
    <row r="41" spans="1:15" ht="30" customHeight="1" x14ac:dyDescent="0.3">
      <c r="A41" s="9" t="s">
        <v>87</v>
      </c>
      <c r="B41" s="37" t="s">
        <v>94</v>
      </c>
      <c r="C41" s="16" t="s">
        <v>95</v>
      </c>
      <c r="D41" s="15" t="s">
        <v>96</v>
      </c>
      <c r="E41" s="31">
        <v>6</v>
      </c>
      <c r="F41" s="12">
        <v>2.78</v>
      </c>
      <c r="G41" s="13">
        <v>13.9</v>
      </c>
      <c r="H41" s="13">
        <v>20.6</v>
      </c>
      <c r="I41" s="13">
        <v>20.6</v>
      </c>
      <c r="J41" s="10">
        <v>6</v>
      </c>
      <c r="K41" s="10">
        <v>29</v>
      </c>
      <c r="L41" s="10">
        <v>174</v>
      </c>
      <c r="M41" s="12">
        <v>1.391</v>
      </c>
      <c r="N41" s="11">
        <v>504</v>
      </c>
      <c r="O41" s="14">
        <v>1044</v>
      </c>
    </row>
    <row r="42" spans="1:15" ht="30" customHeight="1" x14ac:dyDescent="0.3">
      <c r="A42" s="9" t="s">
        <v>87</v>
      </c>
      <c r="B42" s="37" t="s">
        <v>97</v>
      </c>
      <c r="C42" s="16" t="s">
        <v>98</v>
      </c>
      <c r="D42" s="15" t="s">
        <v>99</v>
      </c>
      <c r="E42" s="31">
        <v>6</v>
      </c>
      <c r="F42" s="12">
        <v>2.36</v>
      </c>
      <c r="G42" s="13">
        <v>13.9</v>
      </c>
      <c r="H42" s="13">
        <v>20.6</v>
      </c>
      <c r="I42" s="13">
        <v>20.6</v>
      </c>
      <c r="J42" s="10">
        <v>6</v>
      </c>
      <c r="K42" s="10">
        <v>29</v>
      </c>
      <c r="L42" s="10">
        <v>174</v>
      </c>
      <c r="M42" s="12">
        <v>1.391</v>
      </c>
      <c r="N42" s="11">
        <v>431</v>
      </c>
      <c r="O42" s="14">
        <v>1044</v>
      </c>
    </row>
    <row r="43" spans="1:15" ht="30" customHeight="1" x14ac:dyDescent="0.3">
      <c r="A43" s="9" t="s">
        <v>87</v>
      </c>
      <c r="B43" s="37" t="s">
        <v>100</v>
      </c>
      <c r="C43" s="16" t="s">
        <v>101</v>
      </c>
      <c r="D43" s="15" t="s">
        <v>102</v>
      </c>
      <c r="E43" s="31">
        <v>6</v>
      </c>
      <c r="F43" s="12">
        <v>2.06</v>
      </c>
      <c r="G43" s="13">
        <v>13.9</v>
      </c>
      <c r="H43" s="13">
        <v>20.6</v>
      </c>
      <c r="I43" s="13">
        <v>20.6</v>
      </c>
      <c r="J43" s="10">
        <v>6</v>
      </c>
      <c r="K43" s="10">
        <v>29</v>
      </c>
      <c r="L43" s="10">
        <v>174</v>
      </c>
      <c r="M43" s="12">
        <v>1.391</v>
      </c>
      <c r="N43" s="11">
        <v>379</v>
      </c>
      <c r="O43" s="14">
        <v>1044</v>
      </c>
    </row>
    <row r="44" spans="1:15" ht="30" customHeight="1" x14ac:dyDescent="0.3">
      <c r="A44" s="9" t="s">
        <v>87</v>
      </c>
      <c r="B44" s="37" t="s">
        <v>103</v>
      </c>
      <c r="C44" s="16" t="s">
        <v>104</v>
      </c>
      <c r="D44" s="15" t="s">
        <v>105</v>
      </c>
      <c r="E44" s="31">
        <v>6</v>
      </c>
      <c r="F44" s="12">
        <v>2.79</v>
      </c>
      <c r="G44" s="13">
        <v>13.9</v>
      </c>
      <c r="H44" s="13">
        <v>20.5</v>
      </c>
      <c r="I44" s="13">
        <v>24.3</v>
      </c>
      <c r="J44" s="10">
        <v>5</v>
      </c>
      <c r="K44" s="10">
        <v>29</v>
      </c>
      <c r="L44" s="10">
        <v>145</v>
      </c>
      <c r="M44" s="12">
        <v>1.37</v>
      </c>
      <c r="N44" s="11">
        <v>425</v>
      </c>
      <c r="O44" s="14">
        <v>870</v>
      </c>
    </row>
    <row r="45" spans="1:15" ht="30" customHeight="1" x14ac:dyDescent="0.3">
      <c r="A45" s="9" t="s">
        <v>87</v>
      </c>
      <c r="B45" s="37" t="s">
        <v>106</v>
      </c>
      <c r="C45" s="16" t="s">
        <v>107</v>
      </c>
      <c r="D45" s="15" t="s">
        <v>108</v>
      </c>
      <c r="E45" s="31">
        <v>6</v>
      </c>
      <c r="F45" s="12">
        <v>3.48</v>
      </c>
      <c r="G45" s="13">
        <v>18.399999999999999</v>
      </c>
      <c r="H45" s="13">
        <v>17.2</v>
      </c>
      <c r="I45" s="13">
        <v>23</v>
      </c>
      <c r="J45" s="10">
        <v>5</v>
      </c>
      <c r="K45" s="10">
        <v>24</v>
      </c>
      <c r="L45" s="10">
        <v>120</v>
      </c>
      <c r="M45" s="12">
        <v>1.3049999999999999</v>
      </c>
      <c r="N45" s="11">
        <v>438</v>
      </c>
      <c r="O45" s="14">
        <v>720</v>
      </c>
    </row>
    <row r="46" spans="1:15" ht="30" customHeight="1" x14ac:dyDescent="0.3">
      <c r="A46" s="9" t="s">
        <v>109</v>
      </c>
      <c r="B46" s="37" t="s">
        <v>110</v>
      </c>
      <c r="C46" s="16">
        <v>34059</v>
      </c>
      <c r="D46" s="15">
        <v>34003</v>
      </c>
      <c r="E46" s="31">
        <v>6</v>
      </c>
      <c r="F46" s="12">
        <v>0.73</v>
      </c>
      <c r="G46" s="13">
        <v>11.7</v>
      </c>
      <c r="H46" s="13">
        <v>12</v>
      </c>
      <c r="I46" s="13">
        <v>15</v>
      </c>
      <c r="J46" s="10">
        <v>9</v>
      </c>
      <c r="K46" s="10">
        <v>70</v>
      </c>
      <c r="L46" s="10">
        <v>630</v>
      </c>
      <c r="M46" s="12">
        <v>1.5</v>
      </c>
      <c r="N46" s="11">
        <v>473</v>
      </c>
      <c r="O46" s="14">
        <v>3780</v>
      </c>
    </row>
    <row r="47" spans="1:15" ht="30" customHeight="1" x14ac:dyDescent="0.3">
      <c r="A47" s="9" t="s">
        <v>109</v>
      </c>
      <c r="B47" s="37" t="s">
        <v>111</v>
      </c>
      <c r="C47" s="16">
        <v>34135</v>
      </c>
      <c r="D47" s="15">
        <v>34008</v>
      </c>
      <c r="E47" s="31">
        <v>12</v>
      </c>
      <c r="F47" s="12">
        <v>2.78</v>
      </c>
      <c r="G47" s="13">
        <v>22.6</v>
      </c>
      <c r="H47" s="13">
        <v>16.5</v>
      </c>
      <c r="I47" s="13">
        <v>16.5</v>
      </c>
      <c r="J47" s="10">
        <v>9</v>
      </c>
      <c r="K47" s="10">
        <v>24</v>
      </c>
      <c r="L47" s="10">
        <v>216</v>
      </c>
      <c r="M47" s="12">
        <v>1.64</v>
      </c>
      <c r="N47" s="11">
        <v>621</v>
      </c>
      <c r="O47" s="14">
        <v>2592</v>
      </c>
    </row>
    <row r="48" spans="1:15" ht="30" customHeight="1" x14ac:dyDescent="0.3">
      <c r="A48" s="9" t="s">
        <v>109</v>
      </c>
      <c r="B48" s="35" t="s">
        <v>112</v>
      </c>
      <c r="C48" s="16">
        <v>34235</v>
      </c>
      <c r="D48" s="15">
        <v>34008</v>
      </c>
      <c r="E48" s="31">
        <v>24</v>
      </c>
      <c r="F48" s="12">
        <v>5.63</v>
      </c>
      <c r="G48" s="13">
        <v>43</v>
      </c>
      <c r="H48" s="13">
        <v>17.899999999999999</v>
      </c>
      <c r="I48" s="13">
        <v>16.8</v>
      </c>
      <c r="J48" s="10">
        <v>9</v>
      </c>
      <c r="K48" s="10">
        <v>11</v>
      </c>
      <c r="L48" s="10">
        <v>99</v>
      </c>
      <c r="M48" s="12">
        <v>1.66</v>
      </c>
      <c r="N48" s="11">
        <v>578</v>
      </c>
      <c r="O48" s="14">
        <v>2376</v>
      </c>
    </row>
    <row r="49" spans="1:15" ht="30" customHeight="1" x14ac:dyDescent="0.3">
      <c r="A49" s="9" t="s">
        <v>109</v>
      </c>
      <c r="B49" s="35" t="s">
        <v>113</v>
      </c>
      <c r="C49" s="16" t="s">
        <v>114</v>
      </c>
      <c r="D49" s="15">
        <v>34663</v>
      </c>
      <c r="E49" s="31">
        <v>240</v>
      </c>
      <c r="F49" s="12">
        <v>66.540000000000006</v>
      </c>
      <c r="G49" s="13">
        <v>61</v>
      </c>
      <c r="H49" s="13">
        <v>41</v>
      </c>
      <c r="I49" s="13">
        <v>107</v>
      </c>
      <c r="J49" s="10">
        <v>1</v>
      </c>
      <c r="K49" s="10">
        <v>4</v>
      </c>
      <c r="L49" s="10">
        <v>4</v>
      </c>
      <c r="M49" s="12">
        <v>1.222</v>
      </c>
      <c r="N49" s="11">
        <v>286</v>
      </c>
      <c r="O49" s="14">
        <v>960</v>
      </c>
    </row>
    <row r="50" spans="1:15" ht="30" customHeight="1" x14ac:dyDescent="0.3">
      <c r="A50" s="9" t="s">
        <v>116</v>
      </c>
      <c r="B50" s="35" t="s">
        <v>117</v>
      </c>
      <c r="C50" s="16">
        <v>34463</v>
      </c>
      <c r="D50" s="15">
        <v>34462</v>
      </c>
      <c r="E50" s="31">
        <v>12</v>
      </c>
      <c r="F50" s="12">
        <v>2</v>
      </c>
      <c r="G50" s="13">
        <v>15</v>
      </c>
      <c r="H50" s="13">
        <v>10.5</v>
      </c>
      <c r="I50" s="13">
        <v>32</v>
      </c>
      <c r="J50" s="10">
        <v>9</v>
      </c>
      <c r="K50" s="10">
        <v>25</v>
      </c>
      <c r="L50" s="10">
        <v>225</v>
      </c>
      <c r="M50" s="12">
        <v>1.514</v>
      </c>
      <c r="N50" s="11">
        <v>470</v>
      </c>
      <c r="O50" s="14">
        <v>2700</v>
      </c>
    </row>
    <row r="51" spans="1:15" ht="30" customHeight="1" x14ac:dyDescent="0.3">
      <c r="A51" s="9" t="s">
        <v>116</v>
      </c>
      <c r="B51" s="35" t="s">
        <v>118</v>
      </c>
      <c r="C51" s="16">
        <v>34167</v>
      </c>
      <c r="D51" s="15">
        <v>34608</v>
      </c>
      <c r="E51" s="31">
        <v>6</v>
      </c>
      <c r="F51" s="12">
        <v>1.1499999999999999</v>
      </c>
      <c r="G51" s="13">
        <v>15.9</v>
      </c>
      <c r="H51" s="13">
        <v>15.5</v>
      </c>
      <c r="I51" s="13">
        <v>18.5</v>
      </c>
      <c r="J51" s="10">
        <v>7</v>
      </c>
      <c r="K51" s="10">
        <v>35</v>
      </c>
      <c r="L51" s="10">
        <v>245</v>
      </c>
      <c r="M51" s="12">
        <v>1.44</v>
      </c>
      <c r="N51" s="11">
        <v>302</v>
      </c>
      <c r="O51" s="14">
        <v>1470</v>
      </c>
    </row>
    <row r="52" spans="1:15" ht="30" customHeight="1" x14ac:dyDescent="0.3">
      <c r="A52" s="9" t="s">
        <v>116</v>
      </c>
      <c r="B52" s="35" t="s">
        <v>119</v>
      </c>
      <c r="C52" s="16">
        <v>34468</v>
      </c>
      <c r="D52" s="15">
        <v>34082</v>
      </c>
      <c r="E52" s="31">
        <v>6</v>
      </c>
      <c r="F52" s="12">
        <v>1.42</v>
      </c>
      <c r="G52" s="13">
        <v>11.3</v>
      </c>
      <c r="H52" s="13">
        <v>17.7</v>
      </c>
      <c r="I52" s="13">
        <v>19.100000000000001</v>
      </c>
      <c r="J52" s="10">
        <v>7</v>
      </c>
      <c r="K52" s="10">
        <v>46</v>
      </c>
      <c r="L52" s="10">
        <v>322</v>
      </c>
      <c r="M52" s="12">
        <v>1.492</v>
      </c>
      <c r="N52" s="11">
        <v>478</v>
      </c>
      <c r="O52" s="14">
        <v>1932</v>
      </c>
    </row>
    <row r="53" spans="1:15" ht="30" customHeight="1" x14ac:dyDescent="0.3">
      <c r="A53" s="9" t="s">
        <v>116</v>
      </c>
      <c r="B53" s="35" t="s">
        <v>120</v>
      </c>
      <c r="C53" s="16">
        <v>34528</v>
      </c>
      <c r="D53" s="15">
        <v>34081</v>
      </c>
      <c r="E53" s="31">
        <v>6</v>
      </c>
      <c r="F53" s="12">
        <v>1.49</v>
      </c>
      <c r="G53" s="13">
        <v>11.3</v>
      </c>
      <c r="H53" s="13">
        <v>17.7</v>
      </c>
      <c r="I53" s="13">
        <v>19.100000000000001</v>
      </c>
      <c r="J53" s="10">
        <v>7</v>
      </c>
      <c r="K53" s="10">
        <v>46</v>
      </c>
      <c r="L53" s="10">
        <v>322</v>
      </c>
      <c r="M53" s="12">
        <v>1.492</v>
      </c>
      <c r="N53" s="11">
        <v>500</v>
      </c>
      <c r="O53" s="14">
        <v>1932</v>
      </c>
    </row>
    <row r="54" spans="1:15" ht="30" customHeight="1" x14ac:dyDescent="0.3">
      <c r="A54" s="9" t="s">
        <v>116</v>
      </c>
      <c r="B54" s="35" t="s">
        <v>121</v>
      </c>
      <c r="C54" s="16">
        <v>34453</v>
      </c>
      <c r="D54" s="15">
        <v>34083</v>
      </c>
      <c r="E54" s="31">
        <v>6</v>
      </c>
      <c r="F54" s="12">
        <v>1.44</v>
      </c>
      <c r="G54" s="13">
        <v>11.3</v>
      </c>
      <c r="H54" s="13">
        <v>17.7</v>
      </c>
      <c r="I54" s="13">
        <v>19.100000000000001</v>
      </c>
      <c r="J54" s="10">
        <v>7</v>
      </c>
      <c r="K54" s="10">
        <v>46</v>
      </c>
      <c r="L54" s="10">
        <v>322</v>
      </c>
      <c r="M54" s="12">
        <v>1.492</v>
      </c>
      <c r="N54" s="11">
        <v>484</v>
      </c>
      <c r="O54" s="14">
        <v>1932</v>
      </c>
    </row>
    <row r="55" spans="1:15" ht="30" customHeight="1" x14ac:dyDescent="0.3">
      <c r="A55" s="9" t="s">
        <v>116</v>
      </c>
      <c r="B55" s="35" t="s">
        <v>122</v>
      </c>
      <c r="C55" s="16">
        <v>34474</v>
      </c>
      <c r="D55" s="15">
        <v>34091</v>
      </c>
      <c r="E55" s="31">
        <v>6</v>
      </c>
      <c r="F55" s="12">
        <v>1.39</v>
      </c>
      <c r="G55" s="13">
        <v>11.3</v>
      </c>
      <c r="H55" s="13">
        <v>17.7</v>
      </c>
      <c r="I55" s="13">
        <v>19.100000000000001</v>
      </c>
      <c r="J55" s="10">
        <v>7</v>
      </c>
      <c r="K55" s="10">
        <v>46</v>
      </c>
      <c r="L55" s="10">
        <v>322</v>
      </c>
      <c r="M55" s="12">
        <v>1.492</v>
      </c>
      <c r="N55" s="11">
        <v>468</v>
      </c>
      <c r="O55" s="14">
        <v>1932</v>
      </c>
    </row>
    <row r="56" spans="1:15" ht="30" customHeight="1" x14ac:dyDescent="0.3">
      <c r="A56" s="9" t="s">
        <v>116</v>
      </c>
      <c r="B56" s="35" t="s">
        <v>123</v>
      </c>
      <c r="C56" s="16">
        <v>34473</v>
      </c>
      <c r="D56" s="15">
        <v>34472</v>
      </c>
      <c r="E56" s="31">
        <v>6</v>
      </c>
      <c r="F56" s="12">
        <v>1.48</v>
      </c>
      <c r="G56" s="13">
        <v>11.3</v>
      </c>
      <c r="H56" s="13">
        <v>17.7</v>
      </c>
      <c r="I56" s="13">
        <v>19.100000000000001</v>
      </c>
      <c r="J56" s="10">
        <v>7</v>
      </c>
      <c r="K56" s="10">
        <v>46</v>
      </c>
      <c r="L56" s="10">
        <v>322</v>
      </c>
      <c r="M56" s="12">
        <v>1.492</v>
      </c>
      <c r="N56" s="11">
        <v>497</v>
      </c>
      <c r="O56" s="14">
        <v>1932</v>
      </c>
    </row>
    <row r="57" spans="1:15" ht="30" customHeight="1" x14ac:dyDescent="0.3">
      <c r="A57" s="9" t="s">
        <v>116</v>
      </c>
      <c r="B57" s="35" t="s">
        <v>124</v>
      </c>
      <c r="C57" s="16">
        <v>34470</v>
      </c>
      <c r="D57" s="15">
        <v>34602</v>
      </c>
      <c r="E57" s="31">
        <v>6</v>
      </c>
      <c r="F57" s="12">
        <v>1.53</v>
      </c>
      <c r="G57" s="13">
        <v>11.3</v>
      </c>
      <c r="H57" s="13">
        <v>17.7</v>
      </c>
      <c r="I57" s="13">
        <v>19.100000000000001</v>
      </c>
      <c r="J57" s="10">
        <v>7</v>
      </c>
      <c r="K57" s="10">
        <v>46</v>
      </c>
      <c r="L57" s="10">
        <v>322</v>
      </c>
      <c r="M57" s="12">
        <v>1.492</v>
      </c>
      <c r="N57" s="11">
        <v>513</v>
      </c>
      <c r="O57" s="14">
        <v>1932</v>
      </c>
    </row>
    <row r="58" spans="1:15" ht="30" customHeight="1" x14ac:dyDescent="0.3">
      <c r="A58" s="9" t="s">
        <v>116</v>
      </c>
      <c r="B58" s="35" t="s">
        <v>125</v>
      </c>
      <c r="C58" s="16">
        <v>341027</v>
      </c>
      <c r="D58" s="15">
        <v>34495</v>
      </c>
      <c r="E58" s="31">
        <v>6</v>
      </c>
      <c r="F58" s="12">
        <v>0.222</v>
      </c>
      <c r="G58" s="13">
        <v>53</v>
      </c>
      <c r="H58" s="13">
        <v>53</v>
      </c>
      <c r="I58" s="13">
        <v>191</v>
      </c>
      <c r="J58" s="10">
        <v>7</v>
      </c>
      <c r="K58" s="10">
        <v>46</v>
      </c>
      <c r="L58" s="10">
        <v>322</v>
      </c>
      <c r="M58" s="12">
        <v>1.492</v>
      </c>
      <c r="N58" s="11">
        <v>465</v>
      </c>
      <c r="O58" s="14">
        <v>1932</v>
      </c>
    </row>
    <row r="59" spans="1:15" ht="30" customHeight="1" x14ac:dyDescent="0.3">
      <c r="A59" s="9" t="s">
        <v>116</v>
      </c>
      <c r="B59" s="35" t="s">
        <v>126</v>
      </c>
      <c r="C59" s="16" t="s">
        <v>127</v>
      </c>
      <c r="D59" s="15">
        <v>34094</v>
      </c>
      <c r="E59" s="31">
        <v>6</v>
      </c>
      <c r="F59" s="12">
        <v>2.71</v>
      </c>
      <c r="G59" s="13">
        <v>11.5</v>
      </c>
      <c r="H59" s="13">
        <v>18</v>
      </c>
      <c r="I59" s="13">
        <v>23.8</v>
      </c>
      <c r="J59" s="10">
        <v>5</v>
      </c>
      <c r="K59" s="10">
        <v>42</v>
      </c>
      <c r="L59" s="10">
        <v>210</v>
      </c>
      <c r="M59" s="12">
        <v>1.345</v>
      </c>
      <c r="N59" s="11">
        <v>590</v>
      </c>
      <c r="O59" s="14">
        <v>1260</v>
      </c>
    </row>
    <row r="60" spans="1:15" ht="30" customHeight="1" x14ac:dyDescent="0.3">
      <c r="A60" s="9" t="s">
        <v>116</v>
      </c>
      <c r="B60" s="35" t="s">
        <v>128</v>
      </c>
      <c r="C60" s="16" t="s">
        <v>129</v>
      </c>
      <c r="D60" s="15">
        <v>33079</v>
      </c>
      <c r="E60" s="31">
        <v>6</v>
      </c>
      <c r="F60" s="12">
        <v>9</v>
      </c>
      <c r="G60" s="13">
        <v>25</v>
      </c>
      <c r="H60" s="13">
        <v>37.5</v>
      </c>
      <c r="I60" s="13">
        <v>28.5</v>
      </c>
      <c r="J60" s="10">
        <v>5</v>
      </c>
      <c r="K60" s="10">
        <v>7</v>
      </c>
      <c r="L60" s="10">
        <v>35</v>
      </c>
      <c r="M60" s="12">
        <v>2.15</v>
      </c>
      <c r="N60" s="11">
        <v>335</v>
      </c>
      <c r="O60" s="14">
        <v>210</v>
      </c>
    </row>
    <row r="61" spans="1:15" ht="30" customHeight="1" x14ac:dyDescent="0.3">
      <c r="A61" s="9" t="s">
        <v>131</v>
      </c>
      <c r="B61" s="35" t="s">
        <v>132</v>
      </c>
      <c r="C61" s="16">
        <v>34145</v>
      </c>
      <c r="D61" s="15">
        <v>34875</v>
      </c>
      <c r="E61" s="31">
        <v>12</v>
      </c>
      <c r="F61" s="12">
        <v>14.4</v>
      </c>
      <c r="G61" s="13">
        <v>28</v>
      </c>
      <c r="H61" s="13">
        <v>56</v>
      </c>
      <c r="I61" s="13">
        <v>26</v>
      </c>
      <c r="J61" s="10">
        <v>5</v>
      </c>
      <c r="K61" s="10">
        <v>8</v>
      </c>
      <c r="L61" s="10">
        <v>40</v>
      </c>
      <c r="M61" s="12">
        <v>1.46</v>
      </c>
      <c r="N61" s="11">
        <v>597</v>
      </c>
      <c r="O61" s="14">
        <v>1440</v>
      </c>
    </row>
  </sheetData>
  <sheetProtection algorithmName="SHA-512" hashValue="4aQGCGciJthFuNM00m7jeOFH3q+cOSrpYbXvVDFSs1fdISVDTZ1iTwXqWLrl83xgbAg0jhBw/lxpXb8U/kSk2w==" saltValue="95UEI2zuVkcKoXsVof+alQ==" spinCount="100000" sheet="1" objects="1" scenarios="1" formatColumns="0" formatRows="0" sort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F4B116EE02A4A98A1792AB6E05479" ma:contentTypeVersion="13" ma:contentTypeDescription="Create a new document." ma:contentTypeScope="" ma:versionID="aa3fd52907a30bb20e4a710789edd0fe">
  <xsd:schema xmlns:xsd="http://www.w3.org/2001/XMLSchema" xmlns:xs="http://www.w3.org/2001/XMLSchema" xmlns:p="http://schemas.microsoft.com/office/2006/metadata/properties" xmlns:ns2="312e878a-29f1-4e62-ba7b-9c443ff60885" xmlns:ns3="ad074806-a8fe-4197-9a71-c991b57e30fc" targetNamespace="http://schemas.microsoft.com/office/2006/metadata/properties" ma:root="true" ma:fieldsID="d264b7d37a862947605b8fde323447f7" ns2:_="" ns3:_="">
    <xsd:import namespace="312e878a-29f1-4e62-ba7b-9c443ff60885"/>
    <xsd:import namespace="ad074806-a8fe-4197-9a71-c991b57e30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e878a-29f1-4e62-ba7b-9c443ff60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74806-a8fe-4197-9a71-c991b57e3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272A9-C7F0-45D4-A0F3-7A1E1FE24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2e878a-29f1-4e62-ba7b-9c443ff60885"/>
    <ds:schemaRef ds:uri="ad074806-a8fe-4197-9a71-c991b57e3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23534-71E2-46B2-BA0B-B408E9F9ED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042E64-CDC6-41FC-B732-238359EDDB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ES-PT desde JULIO 2022</vt:lpstr>
      <vt:lpstr>ESPECICFICACIONES TÉCNICAS CAJA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Peña</dc:creator>
  <cp:keywords/>
  <dc:description/>
  <cp:lastModifiedBy>Sivia</cp:lastModifiedBy>
  <cp:revision/>
  <cp:lastPrinted>2022-04-19T14:55:59Z</cp:lastPrinted>
  <dcterms:created xsi:type="dcterms:W3CDTF">2021-10-25T09:03:21Z</dcterms:created>
  <dcterms:modified xsi:type="dcterms:W3CDTF">2023-10-11T10:38:31Z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0x010100065F4B116EE02A4A98A1792AB6E05479</vt:lpwstr>
  </property>
</Properties>
</file>